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867" activeTab="5"/>
  </bookViews>
  <sheets>
    <sheet name="Лист" sheetId="1" r:id="rId1"/>
    <sheet name="Понедельник " sheetId="2" r:id="rId2"/>
    <sheet name="Вторник" sheetId="3" r:id="rId3"/>
    <sheet name="Среда" sheetId="4" r:id="rId4"/>
    <sheet name="Четверг " sheetId="5" r:id="rId5"/>
    <sheet name="Пятница" sheetId="6" r:id="rId6"/>
    <sheet name="Понедельник  (1)" sheetId="7" r:id="rId7"/>
    <sheet name="Вторник (1)" sheetId="8" r:id="rId8"/>
    <sheet name="Среда (1)" sheetId="9" r:id="rId9"/>
    <sheet name="Четверг (1)" sheetId="10" r:id="rId10"/>
    <sheet name="Пятница (1)" sheetId="11" r:id="rId11"/>
  </sheets>
  <definedNames/>
  <calcPr fullCalcOnLoad="1"/>
</workbook>
</file>

<file path=xl/sharedStrings.xml><?xml version="1.0" encoding="utf-8"?>
<sst xmlns="http://schemas.openxmlformats.org/spreadsheetml/2006/main" count="599" uniqueCount="203">
  <si>
    <t>Понедельник</t>
  </si>
  <si>
    <t>Неделя 1</t>
  </si>
  <si>
    <t>Вторник</t>
  </si>
  <si>
    <t>Среда</t>
  </si>
  <si>
    <t>Четверг</t>
  </si>
  <si>
    <t>Пятница</t>
  </si>
  <si>
    <t>Салат из свежей капусты</t>
  </si>
  <si>
    <t xml:space="preserve">Каша гречневая </t>
  </si>
  <si>
    <t>Говядина тушоная</t>
  </si>
  <si>
    <t>Хлеб пшеничный</t>
  </si>
  <si>
    <t>Чай с сахаром</t>
  </si>
  <si>
    <t>Яблоко</t>
  </si>
  <si>
    <t>Булка сдобная</t>
  </si>
  <si>
    <t>Выход</t>
  </si>
  <si>
    <t>1-4 классы</t>
  </si>
  <si>
    <t>5-11 классы</t>
  </si>
  <si>
    <t>Икра баклажанная</t>
  </si>
  <si>
    <t>Картофельное пюре</t>
  </si>
  <si>
    <t>Печень тушоная в сметане</t>
  </si>
  <si>
    <t>Хлеб</t>
  </si>
  <si>
    <t>Молоко кипяченое</t>
  </si>
  <si>
    <t>Вафли</t>
  </si>
  <si>
    <t>Каша манная молочная</t>
  </si>
  <si>
    <t>Яицо отварное</t>
  </si>
  <si>
    <t>Сок апельсиновый</t>
  </si>
  <si>
    <t>Огурец соленый</t>
  </si>
  <si>
    <t>Макароны отварные</t>
  </si>
  <si>
    <t>Минтай тушоный с овощами</t>
  </si>
  <si>
    <t>Какао с молоком</t>
  </si>
  <si>
    <t>Печенье</t>
  </si>
  <si>
    <t>Плов с мясом</t>
  </si>
  <si>
    <t>Помидор соленый</t>
  </si>
  <si>
    <t>Кисель яблочный</t>
  </si>
  <si>
    <t>Пирожок с изюмом</t>
  </si>
  <si>
    <t>Банан</t>
  </si>
  <si>
    <t>Итого</t>
  </si>
  <si>
    <t>Капуста</t>
  </si>
  <si>
    <t>Сахар</t>
  </si>
  <si>
    <t>масло растит.</t>
  </si>
  <si>
    <t>Масло растит.</t>
  </si>
  <si>
    <t xml:space="preserve">Лук зеленый </t>
  </si>
  <si>
    <t>Гречка</t>
  </si>
  <si>
    <t>Масло слив.</t>
  </si>
  <si>
    <t>Мясо говядина</t>
  </si>
  <si>
    <t>Лук</t>
  </si>
  <si>
    <t>Лук ребчатый</t>
  </si>
  <si>
    <t>Морковь</t>
  </si>
  <si>
    <t xml:space="preserve">Сметана 20 % </t>
  </si>
  <si>
    <t>Чай</t>
  </si>
  <si>
    <t xml:space="preserve">Мука </t>
  </si>
  <si>
    <t>Масло сливоч</t>
  </si>
  <si>
    <t xml:space="preserve">Яицо </t>
  </si>
  <si>
    <t>6 грамм</t>
  </si>
  <si>
    <t xml:space="preserve">Дрожжи </t>
  </si>
  <si>
    <t xml:space="preserve">Ваниль </t>
  </si>
  <si>
    <t>Молоко</t>
  </si>
  <si>
    <t xml:space="preserve">Баклажаны </t>
  </si>
  <si>
    <t>Помидоры свежие</t>
  </si>
  <si>
    <t xml:space="preserve">масло растит </t>
  </si>
  <si>
    <t>Чеснок</t>
  </si>
  <si>
    <t>Картофель</t>
  </si>
  <si>
    <t xml:space="preserve">Молоко </t>
  </si>
  <si>
    <t>Печень говяжья</t>
  </si>
  <si>
    <t xml:space="preserve">мука </t>
  </si>
  <si>
    <t>масло растит</t>
  </si>
  <si>
    <t>сметана 20 %</t>
  </si>
  <si>
    <t>манка</t>
  </si>
  <si>
    <t xml:space="preserve">молоко </t>
  </si>
  <si>
    <t xml:space="preserve">сахар </t>
  </si>
  <si>
    <t>масло слив</t>
  </si>
  <si>
    <t xml:space="preserve">Макароны </t>
  </si>
  <si>
    <t>Минтай</t>
  </si>
  <si>
    <t xml:space="preserve">морковь </t>
  </si>
  <si>
    <t>Томат. Паста</t>
  </si>
  <si>
    <t xml:space="preserve">лук </t>
  </si>
  <si>
    <t>Какао</t>
  </si>
  <si>
    <t>Рис</t>
  </si>
  <si>
    <t>лук</t>
  </si>
  <si>
    <t>морковь</t>
  </si>
  <si>
    <t>Крахмал</t>
  </si>
  <si>
    <t>Мука</t>
  </si>
  <si>
    <t>яицо 6 грамм</t>
  </si>
  <si>
    <t>сахар</t>
  </si>
  <si>
    <t>молоко</t>
  </si>
  <si>
    <t>дрожжи</t>
  </si>
  <si>
    <t>изюм</t>
  </si>
  <si>
    <t>ваниль</t>
  </si>
  <si>
    <t>Возрастная группа (лет)</t>
  </si>
  <si>
    <t>от 6 до 10</t>
  </si>
  <si>
    <t>от 10 и старше</t>
  </si>
  <si>
    <t>Цена</t>
  </si>
  <si>
    <t>Вес, объем</t>
  </si>
  <si>
    <t>Неделя 2</t>
  </si>
  <si>
    <t>Ккал</t>
  </si>
  <si>
    <t>Говядина</t>
  </si>
  <si>
    <t>Масло слив</t>
  </si>
  <si>
    <t>Масло растит</t>
  </si>
  <si>
    <t>Яицо</t>
  </si>
  <si>
    <t>Дрожжи</t>
  </si>
  <si>
    <t>Изюм</t>
  </si>
  <si>
    <t>Капуста тушоная с картофелем</t>
  </si>
  <si>
    <t>капуста</t>
  </si>
  <si>
    <t>Томат паста</t>
  </si>
  <si>
    <t>Бифштекс</t>
  </si>
  <si>
    <t>Сало</t>
  </si>
  <si>
    <t>Помидор консервир</t>
  </si>
  <si>
    <t>Сок яблочный</t>
  </si>
  <si>
    <t>Икра свекольно-морковная</t>
  </si>
  <si>
    <t>Свекла</t>
  </si>
  <si>
    <t>Вареники с картофелем</t>
  </si>
  <si>
    <t>Сосиска в/с</t>
  </si>
  <si>
    <t>Кефир</t>
  </si>
  <si>
    <t>Апельсин</t>
  </si>
  <si>
    <t>Рулет мясной фаршированный яицом</t>
  </si>
  <si>
    <t>Сухари</t>
  </si>
  <si>
    <t>Сырники</t>
  </si>
  <si>
    <t>Творог</t>
  </si>
  <si>
    <t>Кофе с молоком</t>
  </si>
  <si>
    <t>Кофе</t>
  </si>
  <si>
    <t>Минтай запеченый</t>
  </si>
  <si>
    <t>Картофель отварной с маслом</t>
  </si>
  <si>
    <t>Ватрушка</t>
  </si>
  <si>
    <t>10 шт.</t>
  </si>
  <si>
    <t>1 кг.</t>
  </si>
  <si>
    <t>0,1 кг.</t>
  </si>
  <si>
    <t>1 л.</t>
  </si>
  <si>
    <t>0,5 кг.</t>
  </si>
  <si>
    <t xml:space="preserve">Минтай </t>
  </si>
  <si>
    <t xml:space="preserve">Картофель </t>
  </si>
  <si>
    <t xml:space="preserve">Салат из свежей капусты </t>
  </si>
  <si>
    <t xml:space="preserve">Чай с сахаром </t>
  </si>
  <si>
    <t>Чай с сахаром и молоком</t>
  </si>
  <si>
    <t>Говядина отварная</t>
  </si>
  <si>
    <t>Каша пшенная вязкая</t>
  </si>
  <si>
    <t>Пшено</t>
  </si>
  <si>
    <t>Огурец консервир</t>
  </si>
  <si>
    <t>Второй завтрак</t>
  </si>
  <si>
    <t>1кг</t>
  </si>
  <si>
    <t xml:space="preserve"> цена 1-й порции     5-11 классы бюджет</t>
  </si>
  <si>
    <t xml:space="preserve"> цена 1-й порции               1-4 классы гуманит</t>
  </si>
  <si>
    <t xml:space="preserve"> цена 1-й порции     5-11 классы гуманитарн</t>
  </si>
  <si>
    <t xml:space="preserve"> цена 1-й порции                1-4 классы бюджет</t>
  </si>
  <si>
    <t>соль</t>
  </si>
  <si>
    <t>Расчет</t>
  </si>
  <si>
    <t>калорийности      меню</t>
  </si>
  <si>
    <t>белки</t>
  </si>
  <si>
    <t>жиры</t>
  </si>
  <si>
    <t>углеводы</t>
  </si>
  <si>
    <t>каша гречневая</t>
  </si>
  <si>
    <t>чай с сахаром</t>
  </si>
  <si>
    <t>итого</t>
  </si>
  <si>
    <t>Расчет   калорийности</t>
  </si>
  <si>
    <t>мука</t>
  </si>
  <si>
    <t>ед.изм</t>
  </si>
  <si>
    <t>масло раст</t>
  </si>
  <si>
    <t>Ед.изм</t>
  </si>
  <si>
    <t>сок фруктовый</t>
  </si>
  <si>
    <t>ФЛП Костенко К.В.</t>
  </si>
  <si>
    <t>Чай с сахаром рецеп.№379</t>
  </si>
  <si>
    <t>маргарин</t>
  </si>
  <si>
    <t>1л</t>
  </si>
  <si>
    <t>Неделя 1 ФЛП Моргун В.Н.</t>
  </si>
  <si>
    <t>Итого:</t>
  </si>
  <si>
    <t>булочка закусочная № 20</t>
  </si>
  <si>
    <t>вода</t>
  </si>
  <si>
    <t>кондитер изд</t>
  </si>
  <si>
    <t>булочка закус</t>
  </si>
  <si>
    <t>Каша гречневая вязкая рец № 291</t>
  </si>
  <si>
    <t>крупа гречневая</t>
  </si>
  <si>
    <t>Вода</t>
  </si>
  <si>
    <t>Соль</t>
  </si>
  <si>
    <t>Масло сливочное.</t>
  </si>
  <si>
    <t>кг</t>
  </si>
  <si>
    <t>Сок фруктовый</t>
  </si>
  <si>
    <t>ФЛП Моргун В.Н.</t>
  </si>
  <si>
    <t>50/30</t>
  </si>
  <si>
    <t>карт отвар № 757</t>
  </si>
  <si>
    <t>150/8</t>
  </si>
  <si>
    <t>200/10</t>
  </si>
  <si>
    <t>картофель свеж.</t>
  </si>
  <si>
    <t>всего</t>
  </si>
  <si>
    <t>булочка закусочная</t>
  </si>
  <si>
    <t>Бананы</t>
  </si>
  <si>
    <t>бананы</t>
  </si>
  <si>
    <r>
      <t>Четверг 12</t>
    </r>
    <r>
      <rPr>
        <b/>
        <sz val="8"/>
        <color indexed="8"/>
        <rFont val="Calibri"/>
        <family val="2"/>
      </rPr>
      <t>.05.2016</t>
    </r>
  </si>
  <si>
    <t>фарш куриный</t>
  </si>
  <si>
    <t>сухари панировоч</t>
  </si>
  <si>
    <t>соус красн основ</t>
  </si>
  <si>
    <t>Котлета с соусом рецепт 658</t>
  </si>
  <si>
    <t>сметана</t>
  </si>
  <si>
    <t>Морковь  тушенная в сметан соусе № 306</t>
  </si>
  <si>
    <t xml:space="preserve">Морковь  </t>
  </si>
  <si>
    <t>морк туш в смет соусе</t>
  </si>
  <si>
    <t>Пятница 13.05.2016г</t>
  </si>
  <si>
    <t>карт отвар с масл</t>
  </si>
  <si>
    <t>котлета с соус</t>
  </si>
  <si>
    <t>Печень в соусе тушенная №633</t>
  </si>
  <si>
    <t>Печень кур</t>
  </si>
  <si>
    <t>соус красн осн</t>
  </si>
  <si>
    <t>итого:</t>
  </si>
  <si>
    <t>Печень в соусе туш</t>
  </si>
  <si>
    <t>кондит изделия</t>
  </si>
  <si>
    <t xml:space="preserve">ФЛП Моргун В.Н.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</si>
</sst>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0" fontId="0" fillId="0" borderId="13" xfId="0" applyFont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2" fontId="2" fillId="0" borderId="13" xfId="0" applyNumberFormat="1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2" fontId="0" fillId="33" borderId="13" xfId="0" applyNumberForma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13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wrapText="1"/>
    </xf>
    <xf numFmtId="2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zoomScalePageLayoutView="0" workbookViewId="0" topLeftCell="B1">
      <selection activeCell="P7" sqref="P7"/>
    </sheetView>
  </sheetViews>
  <sheetFormatPr defaultColWidth="9.140625" defaultRowHeight="15"/>
  <cols>
    <col min="1" max="1" width="17.57421875" style="1" customWidth="1"/>
    <col min="2" max="2" width="10.421875" style="1" bestFit="1" customWidth="1"/>
    <col min="3" max="3" width="11.421875" style="1" bestFit="1" customWidth="1"/>
    <col min="4" max="11" width="11.421875" style="1" customWidth="1"/>
    <col min="12" max="12" width="12.8515625" style="1" customWidth="1"/>
    <col min="13" max="13" width="10.421875" style="1" bestFit="1" customWidth="1"/>
    <col min="14" max="14" width="11.421875" style="1" bestFit="1" customWidth="1"/>
    <col min="15" max="15" width="10.421875" style="1" customWidth="1"/>
    <col min="16" max="16" width="10.421875" style="1" bestFit="1" customWidth="1"/>
    <col min="17" max="17" width="11.421875" style="1" bestFit="1" customWidth="1"/>
    <col min="18" max="18" width="10.7109375" style="1" customWidth="1"/>
    <col min="19" max="19" width="10.421875" style="1" bestFit="1" customWidth="1"/>
    <col min="20" max="20" width="11.421875" style="1" bestFit="1" customWidth="1"/>
    <col min="21" max="21" width="10.140625" style="1" customWidth="1"/>
    <col min="22" max="22" width="10.421875" style="1" bestFit="1" customWidth="1"/>
    <col min="23" max="23" width="11.421875" style="1" bestFit="1" customWidth="1"/>
    <col min="24" max="16384" width="9.140625" style="1" customWidth="1"/>
  </cols>
  <sheetData>
    <row r="1" spans="1:23" ht="15">
      <c r="A1" s="2" t="s">
        <v>1</v>
      </c>
      <c r="B1" s="91" t="s">
        <v>87</v>
      </c>
      <c r="C1" s="91"/>
      <c r="D1" s="92" t="s">
        <v>90</v>
      </c>
      <c r="E1" s="92" t="s">
        <v>91</v>
      </c>
      <c r="F1" s="94" t="s">
        <v>35</v>
      </c>
      <c r="G1" s="95"/>
      <c r="H1" s="5"/>
      <c r="I1" s="5"/>
      <c r="J1" s="5"/>
      <c r="K1" s="5"/>
      <c r="L1" s="3"/>
      <c r="M1" s="91" t="s">
        <v>13</v>
      </c>
      <c r="N1" s="91"/>
      <c r="O1" s="3"/>
      <c r="P1" s="91" t="s">
        <v>13</v>
      </c>
      <c r="Q1" s="91"/>
      <c r="R1" s="3"/>
      <c r="S1" s="91" t="s">
        <v>13</v>
      </c>
      <c r="T1" s="91"/>
      <c r="U1" s="3"/>
      <c r="V1" s="91" t="s">
        <v>13</v>
      </c>
      <c r="W1" s="91"/>
    </row>
    <row r="2" spans="1:23" ht="30">
      <c r="A2" s="4"/>
      <c r="B2" s="9" t="s">
        <v>88</v>
      </c>
      <c r="C2" s="9" t="s">
        <v>89</v>
      </c>
      <c r="D2" s="93"/>
      <c r="E2" s="93"/>
      <c r="F2" s="11" t="s">
        <v>88</v>
      </c>
      <c r="G2" s="9" t="s">
        <v>89</v>
      </c>
      <c r="H2" s="5"/>
      <c r="I2" s="5"/>
      <c r="J2" s="5"/>
      <c r="K2" s="5"/>
      <c r="L2" s="6"/>
      <c r="M2" s="9" t="s">
        <v>14</v>
      </c>
      <c r="N2" s="9" t="s">
        <v>15</v>
      </c>
      <c r="O2" s="6"/>
      <c r="P2" s="9" t="s">
        <v>14</v>
      </c>
      <c r="Q2" s="9" t="s">
        <v>15</v>
      </c>
      <c r="R2" s="6"/>
      <c r="S2" s="9" t="s">
        <v>14</v>
      </c>
      <c r="T2" s="9" t="s">
        <v>15</v>
      </c>
      <c r="U2" s="6"/>
      <c r="V2" s="9" t="s">
        <v>14</v>
      </c>
      <c r="W2" s="9" t="s">
        <v>15</v>
      </c>
    </row>
    <row r="3" spans="1:23" ht="15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 t="s">
        <v>2</v>
      </c>
      <c r="M3" s="8"/>
      <c r="N3" s="8"/>
      <c r="O3" s="8" t="s">
        <v>3</v>
      </c>
      <c r="P3" s="8"/>
      <c r="Q3" s="8"/>
      <c r="R3" s="8" t="s">
        <v>4</v>
      </c>
      <c r="S3" s="8"/>
      <c r="T3" s="8"/>
      <c r="U3" s="8" t="s">
        <v>5</v>
      </c>
      <c r="V3" s="8"/>
      <c r="W3" s="8"/>
    </row>
    <row r="4" spans="1:23" ht="42" customHeight="1">
      <c r="A4" s="8" t="s">
        <v>6</v>
      </c>
      <c r="B4" s="7">
        <v>50</v>
      </c>
      <c r="C4" s="7">
        <v>100</v>
      </c>
      <c r="D4" s="7"/>
      <c r="E4" s="7"/>
      <c r="F4" s="7"/>
      <c r="G4" s="7"/>
      <c r="H4" s="7"/>
      <c r="I4" s="7"/>
      <c r="J4" s="7"/>
      <c r="K4" s="7"/>
      <c r="L4" s="8" t="s">
        <v>16</v>
      </c>
      <c r="M4" s="7">
        <v>60</v>
      </c>
      <c r="N4" s="7">
        <v>100</v>
      </c>
      <c r="O4" s="8" t="s">
        <v>22</v>
      </c>
      <c r="P4" s="7">
        <v>220</v>
      </c>
      <c r="Q4" s="7"/>
      <c r="R4" s="8" t="s">
        <v>25</v>
      </c>
      <c r="S4" s="7"/>
      <c r="T4" s="7">
        <v>95</v>
      </c>
      <c r="U4" s="8" t="s">
        <v>30</v>
      </c>
      <c r="V4" s="7">
        <v>190</v>
      </c>
      <c r="W4" s="7">
        <v>295</v>
      </c>
    </row>
    <row r="5" spans="1:23" ht="30">
      <c r="A5" s="7" t="s">
        <v>36</v>
      </c>
      <c r="B5" s="7">
        <v>38</v>
      </c>
      <c r="C5" s="7">
        <v>76</v>
      </c>
      <c r="D5" s="7"/>
      <c r="E5" s="7"/>
      <c r="F5" s="7"/>
      <c r="G5" s="7"/>
      <c r="H5" s="7"/>
      <c r="I5" s="7"/>
      <c r="J5" s="7"/>
      <c r="K5" s="7"/>
      <c r="L5" s="7" t="s">
        <v>56</v>
      </c>
      <c r="M5" s="7">
        <v>54</v>
      </c>
      <c r="N5" s="7">
        <v>88</v>
      </c>
      <c r="O5" s="7" t="s">
        <v>66</v>
      </c>
      <c r="P5" s="7">
        <v>16</v>
      </c>
      <c r="Q5" s="7"/>
      <c r="R5" s="7"/>
      <c r="S5" s="7"/>
      <c r="T5" s="7"/>
      <c r="U5" s="7" t="s">
        <v>43</v>
      </c>
      <c r="V5" s="7">
        <v>100</v>
      </c>
      <c r="W5" s="7">
        <v>150</v>
      </c>
    </row>
    <row r="6" spans="1:23" ht="30">
      <c r="A6" s="7" t="s">
        <v>40</v>
      </c>
      <c r="B6" s="7">
        <v>7</v>
      </c>
      <c r="C6" s="7">
        <v>14</v>
      </c>
      <c r="D6" s="7"/>
      <c r="E6" s="7"/>
      <c r="F6" s="7"/>
      <c r="G6" s="7"/>
      <c r="H6" s="7"/>
      <c r="I6" s="7"/>
      <c r="J6" s="7"/>
      <c r="K6" s="7"/>
      <c r="L6" s="7" t="s">
        <v>57</v>
      </c>
      <c r="M6" s="7">
        <v>22</v>
      </c>
      <c r="N6" s="7">
        <v>36</v>
      </c>
      <c r="O6" s="7" t="s">
        <v>67</v>
      </c>
      <c r="P6" s="7">
        <v>200</v>
      </c>
      <c r="Q6" s="7"/>
      <c r="R6" s="7"/>
      <c r="S6" s="7"/>
      <c r="T6" s="7"/>
      <c r="U6" s="7" t="s">
        <v>76</v>
      </c>
      <c r="V6" s="7">
        <v>30</v>
      </c>
      <c r="W6" s="7">
        <v>48</v>
      </c>
    </row>
    <row r="7" spans="1:23" ht="30">
      <c r="A7" s="7" t="s">
        <v>37</v>
      </c>
      <c r="B7" s="7">
        <v>2</v>
      </c>
      <c r="C7" s="7">
        <v>4</v>
      </c>
      <c r="D7" s="7"/>
      <c r="E7" s="7"/>
      <c r="F7" s="7"/>
      <c r="G7" s="7"/>
      <c r="H7" s="7"/>
      <c r="I7" s="7"/>
      <c r="J7" s="7"/>
      <c r="K7" s="7"/>
      <c r="L7" s="7" t="s">
        <v>44</v>
      </c>
      <c r="M7" s="7">
        <v>8</v>
      </c>
      <c r="N7" s="7">
        <v>14</v>
      </c>
      <c r="O7" s="7" t="s">
        <v>68</v>
      </c>
      <c r="P7" s="7">
        <v>5</v>
      </c>
      <c r="Q7" s="7"/>
      <c r="R7" s="7"/>
      <c r="S7" s="7"/>
      <c r="T7" s="7"/>
      <c r="U7" s="7" t="s">
        <v>69</v>
      </c>
      <c r="V7" s="7">
        <v>4</v>
      </c>
      <c r="W7" s="7">
        <v>6</v>
      </c>
    </row>
    <row r="8" spans="1:23" ht="30">
      <c r="A8" s="7" t="s">
        <v>39</v>
      </c>
      <c r="B8" s="7">
        <v>3</v>
      </c>
      <c r="C8" s="7">
        <v>6</v>
      </c>
      <c r="D8" s="7"/>
      <c r="E8" s="7"/>
      <c r="F8" s="7"/>
      <c r="G8" s="7"/>
      <c r="H8" s="7"/>
      <c r="I8" s="7"/>
      <c r="J8" s="7"/>
      <c r="K8" s="7"/>
      <c r="L8" s="7" t="s">
        <v>46</v>
      </c>
      <c r="M8" s="7">
        <v>8</v>
      </c>
      <c r="N8" s="7">
        <v>12</v>
      </c>
      <c r="O8" s="7" t="s">
        <v>69</v>
      </c>
      <c r="P8" s="7">
        <v>5</v>
      </c>
      <c r="Q8" s="7"/>
      <c r="R8" s="7"/>
      <c r="S8" s="7"/>
      <c r="T8" s="7"/>
      <c r="U8" s="7" t="s">
        <v>64</v>
      </c>
      <c r="V8" s="7">
        <v>2</v>
      </c>
      <c r="W8" s="7">
        <v>3</v>
      </c>
    </row>
    <row r="9" spans="1:23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 t="s">
        <v>58</v>
      </c>
      <c r="M9" s="7">
        <v>7</v>
      </c>
      <c r="N9" s="7">
        <v>12</v>
      </c>
      <c r="O9" s="7"/>
      <c r="P9" s="7"/>
      <c r="Q9" s="7"/>
      <c r="R9" s="7"/>
      <c r="S9" s="7"/>
      <c r="T9" s="7"/>
      <c r="U9" s="7" t="s">
        <v>77</v>
      </c>
      <c r="V9" s="7">
        <v>8</v>
      </c>
      <c r="W9" s="7">
        <v>12</v>
      </c>
    </row>
    <row r="10" spans="1:23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 t="s">
        <v>59</v>
      </c>
      <c r="M10" s="7">
        <v>2</v>
      </c>
      <c r="N10" s="7">
        <v>4</v>
      </c>
      <c r="O10" s="7"/>
      <c r="P10" s="7"/>
      <c r="Q10" s="7"/>
      <c r="R10" s="7"/>
      <c r="S10" s="7"/>
      <c r="T10" s="7"/>
      <c r="U10" s="7" t="s">
        <v>78</v>
      </c>
      <c r="V10" s="7">
        <v>8</v>
      </c>
      <c r="W10" s="7">
        <v>12</v>
      </c>
    </row>
    <row r="11" spans="1:23" ht="44.25" customHeight="1">
      <c r="A11" s="8" t="s">
        <v>7</v>
      </c>
      <c r="B11" s="7">
        <v>120</v>
      </c>
      <c r="C11" s="7">
        <v>180</v>
      </c>
      <c r="D11" s="7"/>
      <c r="E11" s="7"/>
      <c r="F11" s="7"/>
      <c r="G11" s="7"/>
      <c r="H11" s="7"/>
      <c r="I11" s="7"/>
      <c r="J11" s="7"/>
      <c r="K11" s="7"/>
      <c r="L11" s="8" t="s">
        <v>17</v>
      </c>
      <c r="M11" s="7">
        <v>150</v>
      </c>
      <c r="N11" s="7">
        <v>200</v>
      </c>
      <c r="O11" s="8" t="s">
        <v>23</v>
      </c>
      <c r="P11" s="7">
        <v>1</v>
      </c>
      <c r="Q11" s="7"/>
      <c r="R11" s="8" t="s">
        <v>26</v>
      </c>
      <c r="S11" s="7">
        <v>120</v>
      </c>
      <c r="T11" s="7">
        <v>150</v>
      </c>
      <c r="U11" s="8" t="s">
        <v>31</v>
      </c>
      <c r="V11" s="7">
        <v>80</v>
      </c>
      <c r="W11" s="7">
        <v>80</v>
      </c>
    </row>
    <row r="12" spans="1:23" ht="15">
      <c r="A12" s="7" t="s">
        <v>41</v>
      </c>
      <c r="B12" s="7">
        <v>35</v>
      </c>
      <c r="C12" s="7">
        <v>52.5</v>
      </c>
      <c r="D12" s="7"/>
      <c r="E12" s="7"/>
      <c r="F12" s="7"/>
      <c r="G12" s="7"/>
      <c r="H12" s="7"/>
      <c r="I12" s="7"/>
      <c r="J12" s="7"/>
      <c r="K12" s="7"/>
      <c r="L12" s="7" t="s">
        <v>60</v>
      </c>
      <c r="M12" s="7">
        <v>124</v>
      </c>
      <c r="N12" s="7">
        <v>165</v>
      </c>
      <c r="O12" s="7"/>
      <c r="P12" s="7"/>
      <c r="Q12" s="7"/>
      <c r="R12" s="7" t="s">
        <v>70</v>
      </c>
      <c r="S12" s="7">
        <v>40</v>
      </c>
      <c r="T12" s="7">
        <v>50</v>
      </c>
      <c r="U12" s="7"/>
      <c r="V12" s="7"/>
      <c r="W12" s="7"/>
    </row>
    <row r="13" spans="1:23" ht="30">
      <c r="A13" s="7" t="s">
        <v>42</v>
      </c>
      <c r="B13" s="7">
        <v>5</v>
      </c>
      <c r="C13" s="7">
        <v>7.5</v>
      </c>
      <c r="D13" s="7"/>
      <c r="E13" s="7"/>
      <c r="F13" s="7"/>
      <c r="G13" s="7"/>
      <c r="H13" s="7"/>
      <c r="I13" s="7"/>
      <c r="J13" s="7"/>
      <c r="K13" s="7"/>
      <c r="L13" s="7" t="s">
        <v>61</v>
      </c>
      <c r="M13" s="7">
        <v>35</v>
      </c>
      <c r="N13" s="7">
        <v>47</v>
      </c>
      <c r="O13" s="7"/>
      <c r="P13" s="7"/>
      <c r="Q13" s="7"/>
      <c r="R13" s="7" t="s">
        <v>69</v>
      </c>
      <c r="S13" s="7">
        <v>5</v>
      </c>
      <c r="T13" s="7">
        <v>5</v>
      </c>
      <c r="U13" s="7"/>
      <c r="V13" s="7"/>
      <c r="W13" s="7"/>
    </row>
    <row r="14" spans="1:23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 t="s">
        <v>42</v>
      </c>
      <c r="M14" s="7">
        <v>5</v>
      </c>
      <c r="N14" s="7">
        <v>7</v>
      </c>
      <c r="O14" s="7"/>
      <c r="P14" s="7"/>
      <c r="Q14" s="7"/>
      <c r="R14" s="7"/>
      <c r="S14" s="7"/>
      <c r="T14" s="7"/>
      <c r="U14" s="7"/>
      <c r="V14" s="7"/>
      <c r="W14" s="7"/>
    </row>
    <row r="15" spans="1:23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55.5" customHeight="1">
      <c r="A16" s="8" t="s">
        <v>9</v>
      </c>
      <c r="B16" s="7">
        <v>60</v>
      </c>
      <c r="C16" s="7">
        <v>60</v>
      </c>
      <c r="D16" s="7"/>
      <c r="E16" s="7"/>
      <c r="F16" s="7"/>
      <c r="G16" s="7"/>
      <c r="H16" s="7"/>
      <c r="I16" s="7"/>
      <c r="J16" s="7"/>
      <c r="K16" s="7"/>
      <c r="L16" s="8" t="s">
        <v>18</v>
      </c>
      <c r="M16" s="7">
        <v>100</v>
      </c>
      <c r="N16" s="7">
        <v>150</v>
      </c>
      <c r="O16" s="8" t="s">
        <v>19</v>
      </c>
      <c r="P16" s="7">
        <v>60</v>
      </c>
      <c r="Q16" s="7">
        <v>60</v>
      </c>
      <c r="R16" s="8" t="s">
        <v>27</v>
      </c>
      <c r="S16" s="7">
        <v>125</v>
      </c>
      <c r="T16" s="7">
        <v>150</v>
      </c>
      <c r="U16" s="8" t="s">
        <v>32</v>
      </c>
      <c r="V16" s="7">
        <v>200</v>
      </c>
      <c r="W16" s="7">
        <v>200</v>
      </c>
    </row>
    <row r="17" spans="1:23" ht="30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 t="s">
        <v>62</v>
      </c>
      <c r="M17" s="7">
        <v>71</v>
      </c>
      <c r="N17" s="7">
        <v>106.5</v>
      </c>
      <c r="O17" s="7"/>
      <c r="P17" s="7"/>
      <c r="Q17" s="7"/>
      <c r="R17" s="7" t="s">
        <v>71</v>
      </c>
      <c r="S17" s="7">
        <v>75</v>
      </c>
      <c r="T17" s="7">
        <v>90</v>
      </c>
      <c r="U17" s="7" t="s">
        <v>11</v>
      </c>
      <c r="V17" s="7">
        <v>33.3</v>
      </c>
      <c r="W17" s="7">
        <v>33.3</v>
      </c>
    </row>
    <row r="18" spans="1:23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 t="s">
        <v>63</v>
      </c>
      <c r="M18" s="7">
        <v>3</v>
      </c>
      <c r="N18" s="7">
        <v>4.5</v>
      </c>
      <c r="O18" s="7"/>
      <c r="P18" s="7"/>
      <c r="Q18" s="7"/>
      <c r="R18" s="7" t="s">
        <v>74</v>
      </c>
      <c r="S18" s="7">
        <v>32</v>
      </c>
      <c r="T18" s="7">
        <v>39</v>
      </c>
      <c r="U18" s="7" t="s">
        <v>37</v>
      </c>
      <c r="V18" s="7">
        <v>9</v>
      </c>
      <c r="W18" s="7">
        <v>9</v>
      </c>
    </row>
    <row r="19" spans="1:23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 t="s">
        <v>64</v>
      </c>
      <c r="M19" s="7">
        <v>5</v>
      </c>
      <c r="N19" s="7">
        <v>7.5</v>
      </c>
      <c r="O19" s="7"/>
      <c r="P19" s="7"/>
      <c r="Q19" s="7"/>
      <c r="R19" s="7" t="s">
        <v>72</v>
      </c>
      <c r="S19" s="7">
        <v>56</v>
      </c>
      <c r="T19" s="7">
        <v>69</v>
      </c>
      <c r="U19" s="7" t="s">
        <v>79</v>
      </c>
      <c r="V19" s="7">
        <v>7</v>
      </c>
      <c r="W19" s="7">
        <v>7</v>
      </c>
    </row>
    <row r="20" spans="1:23" ht="30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 t="s">
        <v>65</v>
      </c>
      <c r="M20" s="7">
        <v>6</v>
      </c>
      <c r="N20" s="7">
        <v>9</v>
      </c>
      <c r="O20" s="7"/>
      <c r="P20" s="7"/>
      <c r="Q20" s="7"/>
      <c r="R20" s="7" t="s">
        <v>64</v>
      </c>
      <c r="S20" s="7">
        <v>3</v>
      </c>
      <c r="T20" s="7">
        <v>3</v>
      </c>
      <c r="U20" s="7"/>
      <c r="V20" s="7"/>
      <c r="W20" s="7"/>
    </row>
    <row r="21" spans="1:23" ht="30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 t="s">
        <v>73</v>
      </c>
      <c r="S21" s="7">
        <v>0.5</v>
      </c>
      <c r="T21" s="7">
        <v>0.6</v>
      </c>
      <c r="U21" s="7"/>
      <c r="V21" s="7"/>
      <c r="W21" s="7"/>
    </row>
    <row r="22" spans="1:23" ht="30">
      <c r="A22" s="8" t="s">
        <v>8</v>
      </c>
      <c r="B22" s="7">
        <v>65</v>
      </c>
      <c r="C22" s="7">
        <v>90</v>
      </c>
      <c r="D22" s="7"/>
      <c r="E22" s="7"/>
      <c r="F22" s="7"/>
      <c r="G22" s="7"/>
      <c r="H22" s="7"/>
      <c r="I22" s="7"/>
      <c r="J22" s="7"/>
      <c r="K22" s="7"/>
      <c r="L22" s="8" t="s">
        <v>19</v>
      </c>
      <c r="M22" s="7">
        <v>60</v>
      </c>
      <c r="N22" s="7">
        <v>60</v>
      </c>
      <c r="O22" s="8" t="s">
        <v>12</v>
      </c>
      <c r="P22" s="7">
        <v>75</v>
      </c>
      <c r="Q22" s="7">
        <v>75</v>
      </c>
      <c r="R22" s="8" t="s">
        <v>28</v>
      </c>
      <c r="S22" s="7">
        <v>200</v>
      </c>
      <c r="T22" s="7">
        <v>200</v>
      </c>
      <c r="U22" s="8" t="s">
        <v>33</v>
      </c>
      <c r="V22" s="7">
        <v>85</v>
      </c>
      <c r="W22" s="7">
        <v>85</v>
      </c>
    </row>
    <row r="23" spans="1:23" ht="15">
      <c r="A23" s="7" t="s">
        <v>43</v>
      </c>
      <c r="B23" s="7">
        <v>56</v>
      </c>
      <c r="C23" s="7">
        <v>74.7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 t="s">
        <v>49</v>
      </c>
      <c r="P23" s="7">
        <v>35</v>
      </c>
      <c r="Q23" s="7">
        <v>35</v>
      </c>
      <c r="R23" s="7" t="s">
        <v>75</v>
      </c>
      <c r="S23" s="7">
        <v>6</v>
      </c>
      <c r="T23" s="7">
        <v>6</v>
      </c>
      <c r="U23" s="7" t="s">
        <v>80</v>
      </c>
      <c r="V23" s="7">
        <v>30</v>
      </c>
      <c r="W23" s="7">
        <v>30</v>
      </c>
    </row>
    <row r="24" spans="1:23" ht="30">
      <c r="A24" s="7" t="s">
        <v>38</v>
      </c>
      <c r="B24" s="7">
        <v>3</v>
      </c>
      <c r="C24" s="7">
        <v>4.5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 t="s">
        <v>50</v>
      </c>
      <c r="P24" s="7">
        <v>4</v>
      </c>
      <c r="Q24" s="7">
        <v>4</v>
      </c>
      <c r="R24" s="7" t="s">
        <v>55</v>
      </c>
      <c r="S24" s="7">
        <v>192</v>
      </c>
      <c r="T24" s="7">
        <v>192</v>
      </c>
      <c r="U24" s="7" t="s">
        <v>69</v>
      </c>
      <c r="V24" s="7">
        <v>2</v>
      </c>
      <c r="W24" s="7">
        <v>2</v>
      </c>
    </row>
    <row r="25" spans="1:23" ht="30">
      <c r="A25" s="7" t="s">
        <v>45</v>
      </c>
      <c r="B25" s="7">
        <v>5</v>
      </c>
      <c r="C25" s="7">
        <v>6.03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 t="s">
        <v>39</v>
      </c>
      <c r="P25" s="7">
        <v>1</v>
      </c>
      <c r="Q25" s="7">
        <v>1</v>
      </c>
      <c r="R25" s="7" t="s">
        <v>37</v>
      </c>
      <c r="S25" s="7">
        <v>15</v>
      </c>
      <c r="T25" s="7">
        <v>15</v>
      </c>
      <c r="U25" s="7" t="s">
        <v>64</v>
      </c>
      <c r="V25" s="7">
        <v>1</v>
      </c>
      <c r="W25" s="7">
        <v>1</v>
      </c>
    </row>
    <row r="26" spans="1:23" ht="30">
      <c r="A26" s="7" t="s">
        <v>46</v>
      </c>
      <c r="B26" s="7">
        <v>5</v>
      </c>
      <c r="C26" s="7">
        <v>7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 t="s">
        <v>51</v>
      </c>
      <c r="P26" s="7" t="s">
        <v>52</v>
      </c>
      <c r="Q26" s="7" t="s">
        <v>52</v>
      </c>
      <c r="R26" s="7"/>
      <c r="S26" s="7"/>
      <c r="T26" s="7"/>
      <c r="U26" s="7" t="s">
        <v>81</v>
      </c>
      <c r="V26" s="7" t="s">
        <v>52</v>
      </c>
      <c r="W26" s="7" t="s">
        <v>52</v>
      </c>
    </row>
    <row r="27" spans="1:23" ht="15">
      <c r="A27" s="7" t="s">
        <v>47</v>
      </c>
      <c r="B27" s="7">
        <v>17</v>
      </c>
      <c r="C27" s="7">
        <v>22.5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 t="s">
        <v>37</v>
      </c>
      <c r="P27" s="7">
        <v>7</v>
      </c>
      <c r="Q27" s="7">
        <v>7</v>
      </c>
      <c r="R27" s="7"/>
      <c r="S27" s="7"/>
      <c r="T27" s="7"/>
      <c r="U27" s="7" t="s">
        <v>82</v>
      </c>
      <c r="V27" s="7">
        <v>10</v>
      </c>
      <c r="W27" s="7">
        <v>10</v>
      </c>
    </row>
    <row r="28" spans="1:23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 t="s">
        <v>55</v>
      </c>
      <c r="P28" s="7">
        <v>20</v>
      </c>
      <c r="Q28" s="7">
        <v>20</v>
      </c>
      <c r="R28" s="7"/>
      <c r="S28" s="7"/>
      <c r="T28" s="7"/>
      <c r="U28" s="7" t="s">
        <v>83</v>
      </c>
      <c r="V28" s="7">
        <v>20</v>
      </c>
      <c r="W28" s="7">
        <v>20</v>
      </c>
    </row>
    <row r="29" spans="1:23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 t="s">
        <v>53</v>
      </c>
      <c r="P29" s="7">
        <v>3</v>
      </c>
      <c r="Q29" s="7">
        <v>3</v>
      </c>
      <c r="R29" s="7"/>
      <c r="S29" s="7"/>
      <c r="T29" s="7"/>
      <c r="U29" s="7" t="s">
        <v>84</v>
      </c>
      <c r="V29" s="7">
        <v>2</v>
      </c>
      <c r="W29" s="7">
        <v>2</v>
      </c>
    </row>
    <row r="30" spans="1:23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 t="s">
        <v>54</v>
      </c>
      <c r="P30" s="7">
        <v>1</v>
      </c>
      <c r="Q30" s="7">
        <v>1</v>
      </c>
      <c r="R30" s="7"/>
      <c r="S30" s="7"/>
      <c r="T30" s="7"/>
      <c r="U30" s="7" t="s">
        <v>85</v>
      </c>
      <c r="V30" s="7">
        <v>16</v>
      </c>
      <c r="W30" s="7">
        <v>16</v>
      </c>
    </row>
    <row r="31" spans="1:23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 t="s">
        <v>86</v>
      </c>
      <c r="V31" s="7">
        <v>1</v>
      </c>
      <c r="W31" s="7">
        <v>1</v>
      </c>
    </row>
    <row r="32" spans="1:23" ht="45">
      <c r="A32" s="8" t="s">
        <v>10</v>
      </c>
      <c r="B32" s="7">
        <v>200</v>
      </c>
      <c r="C32" s="7">
        <v>200</v>
      </c>
      <c r="D32" s="7"/>
      <c r="E32" s="7"/>
      <c r="F32" s="7"/>
      <c r="G32" s="7"/>
      <c r="H32" s="7"/>
      <c r="I32" s="7"/>
      <c r="J32" s="7"/>
      <c r="K32" s="7"/>
      <c r="L32" s="8" t="s">
        <v>20</v>
      </c>
      <c r="M32" s="7">
        <v>200</v>
      </c>
      <c r="N32" s="7">
        <v>200</v>
      </c>
      <c r="O32" s="8" t="s">
        <v>24</v>
      </c>
      <c r="P32" s="7">
        <v>200</v>
      </c>
      <c r="Q32" s="7">
        <v>200</v>
      </c>
      <c r="R32" s="8" t="s">
        <v>29</v>
      </c>
      <c r="S32" s="7">
        <v>50</v>
      </c>
      <c r="T32" s="7">
        <v>75</v>
      </c>
      <c r="U32" s="8" t="s">
        <v>34</v>
      </c>
      <c r="V32" s="7">
        <v>100</v>
      </c>
      <c r="W32" s="7">
        <v>100</v>
      </c>
    </row>
    <row r="33" spans="1:23" ht="15">
      <c r="A33" s="7" t="s">
        <v>48</v>
      </c>
      <c r="B33" s="7">
        <v>0.003</v>
      </c>
      <c r="C33" s="7">
        <v>0.003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15">
      <c r="A34" s="7" t="s">
        <v>37</v>
      </c>
      <c r="B34" s="7">
        <v>13</v>
      </c>
      <c r="C34" s="7">
        <v>13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15">
      <c r="A37" s="8" t="s">
        <v>11</v>
      </c>
      <c r="B37" s="7">
        <v>70</v>
      </c>
      <c r="C37" s="7">
        <v>70</v>
      </c>
      <c r="D37" s="7"/>
      <c r="E37" s="7"/>
      <c r="F37" s="7"/>
      <c r="G37" s="7"/>
      <c r="H37" s="7"/>
      <c r="I37" s="7"/>
      <c r="J37" s="7"/>
      <c r="K37" s="7"/>
      <c r="L37" s="8" t="s">
        <v>21</v>
      </c>
      <c r="M37" s="7">
        <v>50</v>
      </c>
      <c r="N37" s="7">
        <v>50</v>
      </c>
      <c r="O37" s="7"/>
      <c r="P37" s="7"/>
      <c r="Q37" s="7"/>
      <c r="R37" s="7"/>
      <c r="S37" s="7"/>
      <c r="T37" s="7"/>
      <c r="U37" s="7"/>
      <c r="V37" s="7"/>
      <c r="W37" s="7"/>
    </row>
    <row r="38" spans="1:23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15">
      <c r="A42" s="8" t="s">
        <v>12</v>
      </c>
      <c r="B42" s="7">
        <v>75</v>
      </c>
      <c r="C42" s="7">
        <v>75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15">
      <c r="A43" s="7" t="s">
        <v>49</v>
      </c>
      <c r="B43" s="7">
        <v>35</v>
      </c>
      <c r="C43" s="7">
        <v>35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15">
      <c r="A44" s="7" t="s">
        <v>50</v>
      </c>
      <c r="B44" s="7">
        <v>4</v>
      </c>
      <c r="C44" s="7">
        <v>4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15">
      <c r="A45" s="7" t="s">
        <v>39</v>
      </c>
      <c r="B45" s="7">
        <v>1</v>
      </c>
      <c r="C45" s="7">
        <v>1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ht="15">
      <c r="A46" s="7" t="s">
        <v>51</v>
      </c>
      <c r="B46" s="7" t="s">
        <v>52</v>
      </c>
      <c r="C46" s="7" t="s">
        <v>52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ht="15">
      <c r="A47" s="7" t="s">
        <v>37</v>
      </c>
      <c r="B47" s="7">
        <v>7</v>
      </c>
      <c r="C47" s="7">
        <v>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ht="15">
      <c r="A48" s="7" t="s">
        <v>55</v>
      </c>
      <c r="B48" s="7">
        <v>20</v>
      </c>
      <c r="C48" s="7">
        <v>20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ht="15">
      <c r="A49" s="7" t="s">
        <v>53</v>
      </c>
      <c r="B49" s="7">
        <v>3</v>
      </c>
      <c r="C49" s="7">
        <v>3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15">
      <c r="A50" s="7" t="s">
        <v>54</v>
      </c>
      <c r="B50" s="7">
        <v>1</v>
      </c>
      <c r="C50" s="7">
        <v>1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</sheetData>
  <sheetProtection/>
  <mergeCells count="8">
    <mergeCell ref="B1:C1"/>
    <mergeCell ref="M1:N1"/>
    <mergeCell ref="P1:Q1"/>
    <mergeCell ref="S1:T1"/>
    <mergeCell ref="V1:W1"/>
    <mergeCell ref="D1:D2"/>
    <mergeCell ref="E1:E2"/>
    <mergeCell ref="F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39"/>
  <sheetViews>
    <sheetView zoomScalePageLayoutView="0" workbookViewId="0" topLeftCell="A10">
      <selection activeCell="L27" sqref="L27"/>
    </sheetView>
  </sheetViews>
  <sheetFormatPr defaultColWidth="9.140625" defaultRowHeight="15"/>
  <cols>
    <col min="1" max="1" width="14.421875" style="0" customWidth="1"/>
    <col min="2" max="2" width="10.57421875" style="0" bestFit="1" customWidth="1"/>
    <col min="3" max="3" width="11.57421875" style="0" bestFit="1" customWidth="1"/>
    <col min="4" max="4" width="6.57421875" style="0" bestFit="1" customWidth="1"/>
    <col min="5" max="5" width="11.28125" style="0" bestFit="1" customWidth="1"/>
    <col min="6" max="9" width="7.421875" style="0" bestFit="1" customWidth="1"/>
  </cols>
  <sheetData>
    <row r="2" ht="15.75" thickBot="1"/>
    <row r="3" spans="1:9" ht="15">
      <c r="A3" s="2" t="s">
        <v>92</v>
      </c>
      <c r="B3" s="116" t="s">
        <v>87</v>
      </c>
      <c r="C3" s="117"/>
      <c r="D3" s="92" t="s">
        <v>90</v>
      </c>
      <c r="E3" s="92" t="s">
        <v>91</v>
      </c>
      <c r="F3" s="94" t="s">
        <v>35</v>
      </c>
      <c r="G3" s="95"/>
      <c r="H3" s="114" t="s">
        <v>93</v>
      </c>
      <c r="I3" s="115"/>
    </row>
    <row r="4" spans="1:9" ht="30">
      <c r="A4" s="8"/>
      <c r="B4" s="17" t="s">
        <v>14</v>
      </c>
      <c r="C4" s="17" t="s">
        <v>15</v>
      </c>
      <c r="D4" s="93"/>
      <c r="E4" s="93"/>
      <c r="F4" s="9" t="s">
        <v>14</v>
      </c>
      <c r="G4" s="17" t="s">
        <v>15</v>
      </c>
      <c r="H4" s="9" t="s">
        <v>14</v>
      </c>
      <c r="I4" s="17" t="s">
        <v>15</v>
      </c>
    </row>
    <row r="5" spans="1:9" ht="15" customHeight="1">
      <c r="A5" s="8" t="s">
        <v>4</v>
      </c>
      <c r="B5" s="9"/>
      <c r="C5" s="9"/>
      <c r="D5" s="9"/>
      <c r="E5" s="9"/>
      <c r="F5" s="9"/>
      <c r="G5" s="10"/>
      <c r="H5" s="11"/>
      <c r="I5" s="11"/>
    </row>
    <row r="6" spans="1:9" ht="30">
      <c r="A6" s="8" t="s">
        <v>119</v>
      </c>
      <c r="B6" s="12">
        <v>75</v>
      </c>
      <c r="C6" s="12">
        <v>125</v>
      </c>
      <c r="D6" s="12"/>
      <c r="E6" s="12"/>
      <c r="F6" s="12"/>
      <c r="G6" s="10"/>
      <c r="H6" s="11">
        <v>131.58</v>
      </c>
      <c r="I6" s="11">
        <v>237.15</v>
      </c>
    </row>
    <row r="7" spans="1:9" ht="15">
      <c r="A7" s="7" t="s">
        <v>127</v>
      </c>
      <c r="B7" s="12">
        <v>95.7</v>
      </c>
      <c r="C7" s="12">
        <v>131</v>
      </c>
      <c r="D7" s="15">
        <v>195.85</v>
      </c>
      <c r="E7" s="12" t="s">
        <v>123</v>
      </c>
      <c r="F7" s="15">
        <f>B7*D7/1000</f>
        <v>18.742845000000003</v>
      </c>
      <c r="G7" s="18">
        <f>C7*D7/1000</f>
        <v>25.65635</v>
      </c>
      <c r="H7" s="11"/>
      <c r="I7" s="11"/>
    </row>
    <row r="8" spans="1:9" ht="15">
      <c r="A8" s="7" t="s">
        <v>80</v>
      </c>
      <c r="B8" s="12">
        <v>18.3</v>
      </c>
      <c r="C8" s="12">
        <v>25</v>
      </c>
      <c r="D8" s="25">
        <v>16</v>
      </c>
      <c r="E8" s="12" t="s">
        <v>123</v>
      </c>
      <c r="F8" s="15">
        <f aca="true" t="shared" si="0" ref="F8:F34">B8*D8/1000</f>
        <v>0.2928</v>
      </c>
      <c r="G8" s="18">
        <f aca="true" t="shared" si="1" ref="G8:G34">C8*D8/1000</f>
        <v>0.4</v>
      </c>
      <c r="H8" s="11"/>
      <c r="I8" s="11"/>
    </row>
    <row r="9" spans="1:9" ht="15">
      <c r="A9" s="7" t="s">
        <v>55</v>
      </c>
      <c r="B9" s="12">
        <v>14.7</v>
      </c>
      <c r="C9" s="12">
        <v>20</v>
      </c>
      <c r="D9" s="26">
        <v>48</v>
      </c>
      <c r="E9" s="21" t="s">
        <v>125</v>
      </c>
      <c r="F9" s="15">
        <f t="shared" si="0"/>
        <v>0.7055999999999999</v>
      </c>
      <c r="G9" s="18">
        <f t="shared" si="1"/>
        <v>0.96</v>
      </c>
      <c r="H9" s="11"/>
      <c r="I9" s="11"/>
    </row>
    <row r="10" spans="1:9" ht="15">
      <c r="A10" s="7" t="s">
        <v>97</v>
      </c>
      <c r="B10" s="12">
        <v>9.2</v>
      </c>
      <c r="C10" s="12">
        <v>11</v>
      </c>
      <c r="D10" s="26">
        <v>64.4</v>
      </c>
      <c r="E10" s="21" t="s">
        <v>122</v>
      </c>
      <c r="F10" s="15">
        <v>1.48</v>
      </c>
      <c r="G10" s="18">
        <v>1.77</v>
      </c>
      <c r="H10" s="11"/>
      <c r="I10" s="11"/>
    </row>
    <row r="11" spans="1:9" ht="15">
      <c r="A11" s="7" t="s">
        <v>37</v>
      </c>
      <c r="B11" s="12">
        <v>2</v>
      </c>
      <c r="C11" s="12">
        <v>3</v>
      </c>
      <c r="D11" s="15">
        <v>52</v>
      </c>
      <c r="E11" s="12" t="s">
        <v>123</v>
      </c>
      <c r="F11" s="15">
        <f t="shared" si="0"/>
        <v>0.104</v>
      </c>
      <c r="G11" s="18">
        <f t="shared" si="1"/>
        <v>0.156</v>
      </c>
      <c r="H11" s="11"/>
      <c r="I11" s="11"/>
    </row>
    <row r="12" spans="1:9" ht="15">
      <c r="A12" s="7" t="s">
        <v>96</v>
      </c>
      <c r="B12" s="12">
        <v>5.3</v>
      </c>
      <c r="C12" s="12">
        <v>7</v>
      </c>
      <c r="D12" s="15">
        <v>82</v>
      </c>
      <c r="E12" s="21" t="s">
        <v>125</v>
      </c>
      <c r="F12" s="15">
        <f t="shared" si="0"/>
        <v>0.4346</v>
      </c>
      <c r="G12" s="18">
        <f t="shared" si="1"/>
        <v>0.574</v>
      </c>
      <c r="H12" s="11"/>
      <c r="I12" s="11"/>
    </row>
    <row r="13" spans="1:9" ht="45">
      <c r="A13" s="8" t="s">
        <v>120</v>
      </c>
      <c r="B13" s="12">
        <v>200</v>
      </c>
      <c r="C13" s="12">
        <v>200</v>
      </c>
      <c r="D13" s="12"/>
      <c r="E13" s="12"/>
      <c r="F13" s="15">
        <f t="shared" si="0"/>
        <v>0</v>
      </c>
      <c r="G13" s="18">
        <f t="shared" si="1"/>
        <v>0</v>
      </c>
      <c r="H13" s="11">
        <v>189.66</v>
      </c>
      <c r="I13" s="11">
        <v>189.66</v>
      </c>
    </row>
    <row r="14" spans="1:9" ht="15">
      <c r="A14" s="19" t="s">
        <v>128</v>
      </c>
      <c r="B14" s="12">
        <v>291</v>
      </c>
      <c r="C14" s="12">
        <v>291</v>
      </c>
      <c r="D14" s="15">
        <v>19.1</v>
      </c>
      <c r="E14" s="12" t="s">
        <v>123</v>
      </c>
      <c r="F14" s="15">
        <f t="shared" si="0"/>
        <v>5.5581000000000005</v>
      </c>
      <c r="G14" s="18">
        <f t="shared" si="1"/>
        <v>5.5581000000000005</v>
      </c>
      <c r="H14" s="11"/>
      <c r="I14" s="11"/>
    </row>
    <row r="15" spans="1:9" ht="15">
      <c r="A15" s="19" t="s">
        <v>95</v>
      </c>
      <c r="B15" s="12">
        <v>4</v>
      </c>
      <c r="C15" s="12">
        <v>4</v>
      </c>
      <c r="D15" s="15">
        <v>306.55</v>
      </c>
      <c r="E15" s="12" t="s">
        <v>123</v>
      </c>
      <c r="F15" s="15">
        <f t="shared" si="0"/>
        <v>1.2262</v>
      </c>
      <c r="G15" s="18">
        <f t="shared" si="1"/>
        <v>1.2262</v>
      </c>
      <c r="H15" s="11"/>
      <c r="I15" s="11"/>
    </row>
    <row r="16" spans="1:9" ht="45">
      <c r="A16" s="8" t="s">
        <v>129</v>
      </c>
      <c r="B16" s="12">
        <v>60</v>
      </c>
      <c r="C16" s="12">
        <v>60</v>
      </c>
      <c r="D16" s="12"/>
      <c r="E16" s="12"/>
      <c r="F16" s="15">
        <f t="shared" si="0"/>
        <v>0</v>
      </c>
      <c r="G16" s="18">
        <f t="shared" si="1"/>
        <v>0</v>
      </c>
      <c r="H16" s="11">
        <v>62.5</v>
      </c>
      <c r="I16" s="11">
        <v>62.5</v>
      </c>
    </row>
    <row r="17" spans="1:9" ht="15">
      <c r="A17" s="7" t="s">
        <v>101</v>
      </c>
      <c r="B17" s="12">
        <v>50</v>
      </c>
      <c r="C17" s="12">
        <v>100</v>
      </c>
      <c r="D17" s="15">
        <v>25.8</v>
      </c>
      <c r="E17" s="12" t="s">
        <v>123</v>
      </c>
      <c r="F17" s="15">
        <f t="shared" si="0"/>
        <v>1.29</v>
      </c>
      <c r="G17" s="18">
        <f t="shared" si="1"/>
        <v>2.58</v>
      </c>
      <c r="H17" s="11"/>
      <c r="I17" s="11"/>
    </row>
    <row r="18" spans="1:9" ht="15">
      <c r="A18" s="7" t="s">
        <v>96</v>
      </c>
      <c r="B18" s="12">
        <v>5</v>
      </c>
      <c r="C18" s="12">
        <v>10</v>
      </c>
      <c r="D18" s="15">
        <v>82</v>
      </c>
      <c r="E18" s="21" t="s">
        <v>125</v>
      </c>
      <c r="F18" s="15">
        <f t="shared" si="0"/>
        <v>0.41</v>
      </c>
      <c r="G18" s="18">
        <f t="shared" si="1"/>
        <v>0.82</v>
      </c>
      <c r="H18" s="11"/>
      <c r="I18" s="11"/>
    </row>
    <row r="19" spans="1:9" ht="15">
      <c r="A19" s="8" t="s">
        <v>130</v>
      </c>
      <c r="B19" s="12">
        <v>200</v>
      </c>
      <c r="C19" s="12"/>
      <c r="D19" s="12"/>
      <c r="E19" s="12"/>
      <c r="F19" s="15">
        <f t="shared" si="0"/>
        <v>0</v>
      </c>
      <c r="G19" s="18">
        <f t="shared" si="1"/>
        <v>0</v>
      </c>
      <c r="H19" s="11">
        <v>49.27</v>
      </c>
      <c r="I19" s="11"/>
    </row>
    <row r="20" spans="1:9" ht="15">
      <c r="A20" s="7" t="s">
        <v>48</v>
      </c>
      <c r="B20" s="12">
        <v>2</v>
      </c>
      <c r="C20" s="12"/>
      <c r="D20" s="15">
        <v>65</v>
      </c>
      <c r="E20" s="12" t="s">
        <v>124</v>
      </c>
      <c r="F20" s="15">
        <f>B20*D20/100</f>
        <v>1.3</v>
      </c>
      <c r="G20" s="18">
        <f t="shared" si="1"/>
        <v>0</v>
      </c>
      <c r="H20" s="11"/>
      <c r="I20" s="11"/>
    </row>
    <row r="21" spans="1:9" ht="15">
      <c r="A21" s="19" t="s">
        <v>37</v>
      </c>
      <c r="B21" s="12">
        <v>15</v>
      </c>
      <c r="C21" s="12"/>
      <c r="D21" s="15">
        <v>52</v>
      </c>
      <c r="E21" s="12" t="s">
        <v>123</v>
      </c>
      <c r="F21" s="15">
        <f t="shared" si="0"/>
        <v>0.78</v>
      </c>
      <c r="G21" s="18">
        <f t="shared" si="1"/>
        <v>0</v>
      </c>
      <c r="H21" s="11"/>
      <c r="I21" s="11"/>
    </row>
    <row r="22" spans="1:9" ht="30">
      <c r="A22" s="8" t="s">
        <v>131</v>
      </c>
      <c r="B22" s="12"/>
      <c r="C22" s="12">
        <v>200</v>
      </c>
      <c r="D22" s="13"/>
      <c r="E22" s="12"/>
      <c r="F22" s="15">
        <f t="shared" si="0"/>
        <v>0</v>
      </c>
      <c r="G22" s="18">
        <f t="shared" si="1"/>
        <v>0</v>
      </c>
      <c r="H22" s="11"/>
      <c r="I22" s="11">
        <v>105.06</v>
      </c>
    </row>
    <row r="23" spans="1:9" ht="15">
      <c r="A23" s="19" t="s">
        <v>48</v>
      </c>
      <c r="B23" s="12"/>
      <c r="C23" s="12">
        <v>2</v>
      </c>
      <c r="D23" s="15">
        <v>65</v>
      </c>
      <c r="E23" s="12" t="s">
        <v>124</v>
      </c>
      <c r="F23" s="15">
        <f t="shared" si="0"/>
        <v>0</v>
      </c>
      <c r="G23" s="18">
        <f>C23*D23/100</f>
        <v>1.3</v>
      </c>
      <c r="H23" s="11"/>
      <c r="I23" s="11"/>
    </row>
    <row r="24" spans="1:9" ht="15">
      <c r="A24" s="19" t="s">
        <v>37</v>
      </c>
      <c r="B24" s="12"/>
      <c r="C24" s="12">
        <v>14</v>
      </c>
      <c r="D24" s="15">
        <v>52</v>
      </c>
      <c r="E24" s="12" t="s">
        <v>123</v>
      </c>
      <c r="F24" s="15">
        <f t="shared" si="0"/>
        <v>0</v>
      </c>
      <c r="G24" s="18">
        <f t="shared" si="1"/>
        <v>0.728</v>
      </c>
      <c r="H24" s="11"/>
      <c r="I24" s="11"/>
    </row>
    <row r="25" spans="1:9" ht="15">
      <c r="A25" s="19" t="s">
        <v>55</v>
      </c>
      <c r="B25" s="12"/>
      <c r="C25" s="12">
        <v>14</v>
      </c>
      <c r="D25" s="26">
        <v>48</v>
      </c>
      <c r="E25" s="21" t="s">
        <v>125</v>
      </c>
      <c r="F25" s="15">
        <f t="shared" si="0"/>
        <v>0</v>
      </c>
      <c r="G25" s="18">
        <f t="shared" si="1"/>
        <v>0.672</v>
      </c>
      <c r="H25" s="11"/>
      <c r="I25" s="11"/>
    </row>
    <row r="26" spans="1:9" ht="15">
      <c r="A26" s="27" t="s">
        <v>121</v>
      </c>
      <c r="B26" s="14">
        <v>110</v>
      </c>
      <c r="C26" s="14">
        <v>110</v>
      </c>
      <c r="D26" s="14"/>
      <c r="E26" s="12"/>
      <c r="F26" s="15">
        <f t="shared" si="0"/>
        <v>0</v>
      </c>
      <c r="G26" s="18">
        <f t="shared" si="1"/>
        <v>0</v>
      </c>
      <c r="H26" s="11">
        <v>371.41</v>
      </c>
      <c r="I26" s="11">
        <v>371.41</v>
      </c>
    </row>
    <row r="27" spans="1:9" ht="15">
      <c r="A27" s="20" t="s">
        <v>80</v>
      </c>
      <c r="B27" s="14">
        <v>55</v>
      </c>
      <c r="C27" s="14">
        <v>55</v>
      </c>
      <c r="D27" s="25">
        <v>16</v>
      </c>
      <c r="E27" s="12" t="s">
        <v>123</v>
      </c>
      <c r="F27" s="15">
        <f t="shared" si="0"/>
        <v>0.88</v>
      </c>
      <c r="G27" s="18">
        <f t="shared" si="1"/>
        <v>0.88</v>
      </c>
      <c r="H27" s="11"/>
      <c r="I27" s="11"/>
    </row>
    <row r="28" spans="1:9" ht="15">
      <c r="A28" s="20" t="s">
        <v>55</v>
      </c>
      <c r="B28" s="14">
        <v>35</v>
      </c>
      <c r="C28" s="14">
        <v>35</v>
      </c>
      <c r="D28" s="26">
        <v>48</v>
      </c>
      <c r="E28" s="21" t="s">
        <v>125</v>
      </c>
      <c r="F28" s="15">
        <f t="shared" si="0"/>
        <v>1.68</v>
      </c>
      <c r="G28" s="18">
        <f t="shared" si="1"/>
        <v>1.68</v>
      </c>
      <c r="H28" s="11"/>
      <c r="I28" s="11"/>
    </row>
    <row r="29" spans="1:9" ht="15">
      <c r="A29" s="22" t="s">
        <v>116</v>
      </c>
      <c r="B29" s="21">
        <v>50</v>
      </c>
      <c r="C29" s="21">
        <v>50</v>
      </c>
      <c r="D29" s="21">
        <v>243.16</v>
      </c>
      <c r="E29" s="21" t="s">
        <v>123</v>
      </c>
      <c r="F29" s="15">
        <f t="shared" si="0"/>
        <v>12.158</v>
      </c>
      <c r="G29" s="18">
        <f t="shared" si="1"/>
        <v>12.158</v>
      </c>
      <c r="H29" s="11"/>
      <c r="I29" s="11"/>
    </row>
    <row r="30" spans="1:9" ht="15">
      <c r="A30" s="23" t="s">
        <v>97</v>
      </c>
      <c r="B30" s="14">
        <v>4</v>
      </c>
      <c r="C30" s="14">
        <v>4</v>
      </c>
      <c r="D30" s="26">
        <v>64.4</v>
      </c>
      <c r="E30" s="21" t="s">
        <v>122</v>
      </c>
      <c r="F30" s="15">
        <v>0.64</v>
      </c>
      <c r="G30" s="18">
        <v>0.64</v>
      </c>
      <c r="H30" s="11"/>
      <c r="I30" s="11"/>
    </row>
    <row r="31" spans="1:9" ht="15">
      <c r="A31" s="23" t="s">
        <v>95</v>
      </c>
      <c r="B31" s="14">
        <v>3</v>
      </c>
      <c r="C31" s="14">
        <v>3</v>
      </c>
      <c r="D31" s="15">
        <v>306.55</v>
      </c>
      <c r="E31" s="12" t="s">
        <v>123</v>
      </c>
      <c r="F31" s="15">
        <f t="shared" si="0"/>
        <v>0.9196500000000001</v>
      </c>
      <c r="G31" s="18">
        <f t="shared" si="1"/>
        <v>0.9196500000000001</v>
      </c>
      <c r="H31" s="11"/>
      <c r="I31" s="11"/>
    </row>
    <row r="32" spans="1:9" ht="15">
      <c r="A32" s="23" t="s">
        <v>96</v>
      </c>
      <c r="B32" s="14">
        <v>3</v>
      </c>
      <c r="C32" s="14">
        <v>3</v>
      </c>
      <c r="D32" s="15">
        <v>82</v>
      </c>
      <c r="E32" s="21" t="s">
        <v>125</v>
      </c>
      <c r="F32" s="15">
        <f t="shared" si="0"/>
        <v>0.246</v>
      </c>
      <c r="G32" s="18">
        <f t="shared" si="1"/>
        <v>0.246</v>
      </c>
      <c r="H32" s="11"/>
      <c r="I32" s="11"/>
    </row>
    <row r="33" spans="1:9" ht="15">
      <c r="A33" s="23" t="s">
        <v>37</v>
      </c>
      <c r="B33" s="14">
        <v>5</v>
      </c>
      <c r="C33" s="14">
        <v>5</v>
      </c>
      <c r="D33" s="15">
        <v>52</v>
      </c>
      <c r="E33" s="12" t="s">
        <v>123</v>
      </c>
      <c r="F33" s="15">
        <f t="shared" si="0"/>
        <v>0.26</v>
      </c>
      <c r="G33" s="18">
        <f t="shared" si="1"/>
        <v>0.26</v>
      </c>
      <c r="H33" s="10"/>
      <c r="I33" s="10"/>
    </row>
    <row r="34" spans="1:9" ht="15">
      <c r="A34" s="23" t="s">
        <v>98</v>
      </c>
      <c r="B34" s="14">
        <v>1.5</v>
      </c>
      <c r="C34" s="14">
        <v>1.5</v>
      </c>
      <c r="D34" s="10">
        <v>80</v>
      </c>
      <c r="E34" s="10" t="s">
        <v>123</v>
      </c>
      <c r="F34" s="15">
        <f t="shared" si="0"/>
        <v>0.12</v>
      </c>
      <c r="G34" s="18">
        <f t="shared" si="1"/>
        <v>0.12</v>
      </c>
      <c r="H34" s="10"/>
      <c r="I34" s="10"/>
    </row>
    <row r="35" spans="1:9" ht="30">
      <c r="A35" s="30" t="s">
        <v>136</v>
      </c>
      <c r="B35" s="10"/>
      <c r="C35" s="10"/>
      <c r="D35" s="10"/>
      <c r="E35" s="10"/>
      <c r="F35" s="10"/>
      <c r="G35" s="10"/>
      <c r="H35" s="10"/>
      <c r="I35" s="10"/>
    </row>
    <row r="36" spans="1:9" ht="15">
      <c r="A36" s="30" t="s">
        <v>111</v>
      </c>
      <c r="B36" s="14">
        <v>250</v>
      </c>
      <c r="C36" s="14"/>
      <c r="D36" s="10">
        <v>45.81</v>
      </c>
      <c r="E36" s="10"/>
      <c r="F36" s="18">
        <v>11.45</v>
      </c>
      <c r="G36" s="18"/>
      <c r="H36" s="10"/>
      <c r="I36" s="10"/>
    </row>
    <row r="37" spans="1:9" ht="15">
      <c r="A37" s="31" t="s">
        <v>34</v>
      </c>
      <c r="B37" s="14">
        <v>200</v>
      </c>
      <c r="C37" s="14">
        <v>200</v>
      </c>
      <c r="D37" s="10">
        <v>110.73</v>
      </c>
      <c r="E37" s="10"/>
      <c r="F37" s="18">
        <v>22.14</v>
      </c>
      <c r="G37" s="18">
        <v>22.14</v>
      </c>
      <c r="H37" s="10"/>
      <c r="I37" s="10"/>
    </row>
    <row r="38" spans="1:9" ht="15">
      <c r="A38" s="31" t="s">
        <v>111</v>
      </c>
      <c r="B38" s="10"/>
      <c r="C38" s="10">
        <v>250</v>
      </c>
      <c r="D38" s="10">
        <v>45.81</v>
      </c>
      <c r="E38" s="10"/>
      <c r="F38" s="18"/>
      <c r="G38" s="18">
        <v>11.45</v>
      </c>
      <c r="H38" s="10"/>
      <c r="I38" s="10"/>
    </row>
    <row r="39" spans="6:9" ht="15">
      <c r="F39" s="24">
        <f>SUM(F7:F38)</f>
        <v>82.817795</v>
      </c>
      <c r="G39" s="24">
        <f>SUM(G7:G38)</f>
        <v>92.8943</v>
      </c>
      <c r="H39" s="24">
        <f>SUM(H6:H38)</f>
        <v>804.4200000000001</v>
      </c>
      <c r="I39" s="24">
        <f>SUM(I6:I38)</f>
        <v>965.78</v>
      </c>
    </row>
  </sheetData>
  <sheetProtection/>
  <mergeCells count="5">
    <mergeCell ref="H3:I3"/>
    <mergeCell ref="D3:D4"/>
    <mergeCell ref="B3:C3"/>
    <mergeCell ref="E3:E4"/>
    <mergeCell ref="F3:G3"/>
  </mergeCells>
  <printOptions/>
  <pageMargins left="0.7" right="0.7" top="0.75" bottom="0.75" header="0.3" footer="0.3"/>
  <pageSetup horizontalDpi="600" verticalDpi="600" orientation="portrait" paperSize="9" r:id="rId1"/>
  <ignoredErrors>
    <ignoredError sqref="F20 G23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3:I20"/>
  <sheetViews>
    <sheetView zoomScale="80" zoomScaleNormal="80" zoomScalePageLayoutView="0" workbookViewId="0" topLeftCell="A1">
      <selection activeCell="F23" sqref="F23"/>
    </sheetView>
  </sheetViews>
  <sheetFormatPr defaultColWidth="9.140625" defaultRowHeight="15"/>
  <cols>
    <col min="1" max="1" width="15.28125" style="0" customWidth="1"/>
    <col min="2" max="2" width="10.7109375" style="0" bestFit="1" customWidth="1"/>
    <col min="3" max="3" width="11.7109375" style="0" bestFit="1" customWidth="1"/>
    <col min="4" max="4" width="7.140625" style="0" bestFit="1" customWidth="1"/>
    <col min="5" max="5" width="11.28125" style="0" bestFit="1" customWidth="1"/>
    <col min="6" max="9" width="7.421875" style="0" bestFit="1" customWidth="1"/>
  </cols>
  <sheetData>
    <row r="2" ht="15.75" thickBot="1"/>
    <row r="3" spans="1:9" ht="15">
      <c r="A3" s="2" t="s">
        <v>92</v>
      </c>
      <c r="B3" s="116" t="s">
        <v>87</v>
      </c>
      <c r="C3" s="117"/>
      <c r="D3" s="92" t="s">
        <v>90</v>
      </c>
      <c r="E3" s="92" t="s">
        <v>91</v>
      </c>
      <c r="F3" s="94" t="s">
        <v>35</v>
      </c>
      <c r="G3" s="95"/>
      <c r="H3" s="114" t="s">
        <v>93</v>
      </c>
      <c r="I3" s="115"/>
    </row>
    <row r="4" spans="1:9" ht="30">
      <c r="A4" s="8"/>
      <c r="B4" s="17" t="s">
        <v>14</v>
      </c>
      <c r="C4" s="17" t="s">
        <v>15</v>
      </c>
      <c r="D4" s="93"/>
      <c r="E4" s="93"/>
      <c r="F4" s="9" t="s">
        <v>14</v>
      </c>
      <c r="G4" s="17" t="s">
        <v>15</v>
      </c>
      <c r="H4" s="9" t="s">
        <v>14</v>
      </c>
      <c r="I4" s="17" t="s">
        <v>15</v>
      </c>
    </row>
    <row r="5" spans="1:9" ht="15" customHeight="1">
      <c r="A5" s="8" t="s">
        <v>5</v>
      </c>
      <c r="B5" s="9"/>
      <c r="C5" s="9"/>
      <c r="D5" s="9"/>
      <c r="E5" s="9"/>
      <c r="F5" s="9"/>
      <c r="G5" s="10"/>
      <c r="H5" s="11"/>
      <c r="I5" s="11"/>
    </row>
    <row r="6" spans="1:9" ht="30">
      <c r="A6" s="8" t="s">
        <v>132</v>
      </c>
      <c r="B6" s="12">
        <v>75</v>
      </c>
      <c r="C6" s="12">
        <v>120</v>
      </c>
      <c r="D6" s="12"/>
      <c r="E6" s="12"/>
      <c r="F6" s="15"/>
      <c r="G6" s="18"/>
      <c r="H6" s="11">
        <v>121.65</v>
      </c>
      <c r="I6" s="11">
        <v>181.87</v>
      </c>
    </row>
    <row r="7" spans="1:9" ht="15">
      <c r="A7" s="7" t="s">
        <v>94</v>
      </c>
      <c r="B7" s="12">
        <v>108</v>
      </c>
      <c r="C7" s="12">
        <v>162</v>
      </c>
      <c r="D7" s="15">
        <v>326.72</v>
      </c>
      <c r="E7" s="12" t="s">
        <v>123</v>
      </c>
      <c r="F7" s="15">
        <f>B7*D7/1000</f>
        <v>35.28576</v>
      </c>
      <c r="G7" s="18">
        <f>C7*D7/1000</f>
        <v>52.92864000000001</v>
      </c>
      <c r="H7" s="11"/>
      <c r="I7" s="11"/>
    </row>
    <row r="8" spans="1:9" ht="15">
      <c r="A8" s="7" t="s">
        <v>46</v>
      </c>
      <c r="B8" s="12">
        <v>1.88</v>
      </c>
      <c r="C8" s="12">
        <v>3.75</v>
      </c>
      <c r="D8" s="15">
        <v>28.72</v>
      </c>
      <c r="E8" s="12" t="s">
        <v>123</v>
      </c>
      <c r="F8" s="15">
        <f aca="true" t="shared" si="0" ref="F8:F17">B8*D8/1000</f>
        <v>0.053993599999999996</v>
      </c>
      <c r="G8" s="18">
        <f aca="true" t="shared" si="1" ref="G8:G17">C8*D8/1000</f>
        <v>0.10769999999999999</v>
      </c>
      <c r="H8" s="11"/>
      <c r="I8" s="11"/>
    </row>
    <row r="9" spans="1:9" ht="15">
      <c r="A9" s="7" t="s">
        <v>44</v>
      </c>
      <c r="B9" s="12">
        <v>1.8</v>
      </c>
      <c r="C9" s="12">
        <v>3.6</v>
      </c>
      <c r="D9" s="15">
        <v>20.98</v>
      </c>
      <c r="E9" s="12" t="s">
        <v>123</v>
      </c>
      <c r="F9" s="15">
        <f t="shared" si="0"/>
        <v>0.037764000000000006</v>
      </c>
      <c r="G9" s="18">
        <f t="shared" si="1"/>
        <v>0.07552800000000001</v>
      </c>
      <c r="H9" s="11"/>
      <c r="I9" s="11"/>
    </row>
    <row r="10" spans="1:9" ht="30">
      <c r="A10" s="8" t="s">
        <v>133</v>
      </c>
      <c r="B10" s="12">
        <v>100</v>
      </c>
      <c r="C10" s="12">
        <v>150</v>
      </c>
      <c r="D10" s="12"/>
      <c r="E10" s="12"/>
      <c r="F10" s="15"/>
      <c r="G10" s="18"/>
      <c r="H10" s="11">
        <v>108.41</v>
      </c>
      <c r="I10" s="11">
        <v>162.61</v>
      </c>
    </row>
    <row r="11" spans="1:9" ht="15">
      <c r="A11" s="7" t="s">
        <v>134</v>
      </c>
      <c r="B11" s="12">
        <v>24.5</v>
      </c>
      <c r="C11" s="12">
        <v>36.75</v>
      </c>
      <c r="D11" s="12">
        <v>15</v>
      </c>
      <c r="E11" s="12" t="s">
        <v>123</v>
      </c>
      <c r="F11" s="15">
        <f t="shared" si="0"/>
        <v>0.3675</v>
      </c>
      <c r="G11" s="18">
        <f t="shared" si="1"/>
        <v>0.55125</v>
      </c>
      <c r="H11" s="11"/>
      <c r="I11" s="11"/>
    </row>
    <row r="12" spans="1:9" ht="15">
      <c r="A12" s="7" t="s">
        <v>95</v>
      </c>
      <c r="B12" s="12">
        <v>3.5</v>
      </c>
      <c r="C12" s="12">
        <v>5.3</v>
      </c>
      <c r="D12" s="15">
        <v>306.55</v>
      </c>
      <c r="E12" s="12" t="s">
        <v>123</v>
      </c>
      <c r="F12" s="15">
        <f t="shared" si="0"/>
        <v>1.072925</v>
      </c>
      <c r="G12" s="18">
        <f t="shared" si="1"/>
        <v>1.624715</v>
      </c>
      <c r="H12" s="11"/>
      <c r="I12" s="11"/>
    </row>
    <row r="13" spans="1:9" ht="30">
      <c r="A13" s="8" t="s">
        <v>135</v>
      </c>
      <c r="B13" s="12">
        <v>50</v>
      </c>
      <c r="C13" s="12">
        <v>100</v>
      </c>
      <c r="D13" s="12">
        <v>77.29</v>
      </c>
      <c r="E13" s="12" t="s">
        <v>125</v>
      </c>
      <c r="F13" s="15">
        <f t="shared" si="0"/>
        <v>3.8645000000000005</v>
      </c>
      <c r="G13" s="18">
        <f t="shared" si="1"/>
        <v>7.729000000000001</v>
      </c>
      <c r="H13" s="11">
        <v>6.5</v>
      </c>
      <c r="I13" s="11">
        <v>13</v>
      </c>
    </row>
    <row r="14" spans="1:9" ht="30">
      <c r="A14" s="8" t="s">
        <v>24</v>
      </c>
      <c r="B14" s="12">
        <v>200</v>
      </c>
      <c r="C14" s="12">
        <v>200</v>
      </c>
      <c r="D14" s="12">
        <v>48.9</v>
      </c>
      <c r="E14" s="12" t="s">
        <v>125</v>
      </c>
      <c r="F14" s="15">
        <f t="shared" si="0"/>
        <v>9.78</v>
      </c>
      <c r="G14" s="18">
        <f t="shared" si="1"/>
        <v>9.78</v>
      </c>
      <c r="H14" s="11">
        <v>180</v>
      </c>
      <c r="I14" s="11">
        <v>180</v>
      </c>
    </row>
    <row r="15" spans="1:9" ht="15">
      <c r="A15" s="8" t="s">
        <v>11</v>
      </c>
      <c r="B15" s="12">
        <v>100</v>
      </c>
      <c r="C15" s="12">
        <v>100</v>
      </c>
      <c r="D15" s="15">
        <v>70.49</v>
      </c>
      <c r="E15" s="12" t="s">
        <v>123</v>
      </c>
      <c r="F15" s="15">
        <f t="shared" si="0"/>
        <v>7.0489999999999995</v>
      </c>
      <c r="G15" s="18">
        <f t="shared" si="1"/>
        <v>7.0489999999999995</v>
      </c>
      <c r="H15" s="11">
        <v>45</v>
      </c>
      <c r="I15" s="11">
        <v>45</v>
      </c>
    </row>
    <row r="16" spans="1:9" ht="15">
      <c r="A16" s="8" t="s">
        <v>29</v>
      </c>
      <c r="B16" s="12">
        <v>50</v>
      </c>
      <c r="C16" s="12">
        <v>60</v>
      </c>
      <c r="D16" s="12">
        <v>90.98</v>
      </c>
      <c r="E16" s="12" t="s">
        <v>123</v>
      </c>
      <c r="F16" s="15">
        <f t="shared" si="0"/>
        <v>4.549</v>
      </c>
      <c r="G16" s="18">
        <f t="shared" si="1"/>
        <v>5.4588</v>
      </c>
      <c r="H16" s="11">
        <v>208.55</v>
      </c>
      <c r="I16" s="11">
        <v>250.26</v>
      </c>
    </row>
    <row r="17" spans="1:9" ht="15">
      <c r="A17" s="8" t="s">
        <v>19</v>
      </c>
      <c r="B17" s="12">
        <v>60</v>
      </c>
      <c r="C17" s="12">
        <v>60</v>
      </c>
      <c r="D17" s="15">
        <v>19.3</v>
      </c>
      <c r="E17" s="12" t="s">
        <v>123</v>
      </c>
      <c r="F17" s="15">
        <f t="shared" si="0"/>
        <v>1.158</v>
      </c>
      <c r="G17" s="18">
        <f t="shared" si="1"/>
        <v>1.158</v>
      </c>
      <c r="H17" s="11">
        <v>140</v>
      </c>
      <c r="I17" s="11">
        <v>140</v>
      </c>
    </row>
    <row r="18" spans="1:9" ht="15">
      <c r="A18" s="8" t="s">
        <v>136</v>
      </c>
      <c r="B18" s="12"/>
      <c r="C18" s="12"/>
      <c r="D18" s="15"/>
      <c r="E18" s="12"/>
      <c r="F18" s="15"/>
      <c r="G18" s="18"/>
      <c r="H18" s="11"/>
      <c r="I18" s="11"/>
    </row>
    <row r="19" spans="1:9" ht="15">
      <c r="A19" s="8" t="s">
        <v>112</v>
      </c>
      <c r="B19" s="12">
        <v>200</v>
      </c>
      <c r="C19" s="12"/>
      <c r="D19" s="15">
        <v>97.27</v>
      </c>
      <c r="E19" s="12"/>
      <c r="F19" s="15">
        <v>19.45</v>
      </c>
      <c r="G19" s="18"/>
      <c r="H19" s="11"/>
      <c r="I19" s="11"/>
    </row>
    <row r="20" spans="1:9" ht="15">
      <c r="A20" s="32"/>
      <c r="B20" s="32"/>
      <c r="C20" s="32"/>
      <c r="D20" s="32"/>
      <c r="E20" s="32"/>
      <c r="F20" s="16">
        <f>SUM(F6:F19)</f>
        <v>82.6684426</v>
      </c>
      <c r="G20" s="16">
        <f>SUM(G6:G19)</f>
        <v>86.462633</v>
      </c>
      <c r="H20" s="16">
        <f>SUM(H6:H19)</f>
        <v>810.11</v>
      </c>
      <c r="I20" s="16">
        <f>SUM(I6:I19)</f>
        <v>972.74</v>
      </c>
    </row>
  </sheetData>
  <sheetProtection/>
  <mergeCells count="5">
    <mergeCell ref="H3:I3"/>
    <mergeCell ref="D3:D4"/>
    <mergeCell ref="E3:E4"/>
    <mergeCell ref="B3:C3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3.7109375" style="1" customWidth="1"/>
    <col min="2" max="2" width="8.140625" style="1" customWidth="1"/>
    <col min="3" max="3" width="8.00390625" style="1" customWidth="1"/>
    <col min="4" max="4" width="7.421875" style="1" bestFit="1" customWidth="1"/>
    <col min="5" max="5" width="8.00390625" style="1" customWidth="1"/>
    <col min="6" max="6" width="9.140625" style="1" customWidth="1"/>
    <col min="7" max="7" width="9.57421875" style="1" customWidth="1"/>
    <col min="8" max="8" width="9.421875" style="1" customWidth="1"/>
    <col min="9" max="9" width="8.00390625" style="0" customWidth="1"/>
    <col min="10" max="11" width="7.421875" style="0" bestFit="1" customWidth="1"/>
  </cols>
  <sheetData>
    <row r="1" spans="1:11" s="66" customFormat="1" ht="40.5" customHeight="1">
      <c r="A1" s="68" t="s">
        <v>161</v>
      </c>
      <c r="B1" s="99" t="s">
        <v>87</v>
      </c>
      <c r="C1" s="100"/>
      <c r="D1" s="101" t="s">
        <v>90</v>
      </c>
      <c r="E1" s="101" t="s">
        <v>91</v>
      </c>
      <c r="F1" s="47"/>
      <c r="G1" s="96"/>
      <c r="H1" s="96"/>
      <c r="I1" s="97"/>
      <c r="J1" s="96" t="s">
        <v>93</v>
      </c>
      <c r="K1" s="97"/>
    </row>
    <row r="2" spans="1:11" s="66" customFormat="1" ht="67.5">
      <c r="A2" s="63"/>
      <c r="B2" s="48" t="s">
        <v>14</v>
      </c>
      <c r="C2" s="48" t="s">
        <v>15</v>
      </c>
      <c r="D2" s="102"/>
      <c r="E2" s="102"/>
      <c r="F2" s="49" t="s">
        <v>141</v>
      </c>
      <c r="G2" s="49" t="s">
        <v>139</v>
      </c>
      <c r="H2" s="49" t="s">
        <v>138</v>
      </c>
      <c r="I2" s="49" t="s">
        <v>140</v>
      </c>
      <c r="J2" s="49" t="s">
        <v>14</v>
      </c>
      <c r="K2" s="49" t="s">
        <v>15</v>
      </c>
    </row>
    <row r="3" spans="1:11" s="66" customFormat="1" ht="15" customHeight="1">
      <c r="A3" s="63" t="s">
        <v>0</v>
      </c>
      <c r="B3" s="49"/>
      <c r="C3" s="49"/>
      <c r="D3" s="49"/>
      <c r="E3" s="49"/>
      <c r="F3" s="49"/>
      <c r="G3" s="49"/>
      <c r="H3" s="49"/>
      <c r="I3" s="69"/>
      <c r="J3" s="60"/>
      <c r="K3" s="69"/>
    </row>
    <row r="4" spans="1:11" s="66" customFormat="1" ht="11.25">
      <c r="A4" s="63"/>
      <c r="B4" s="70"/>
      <c r="C4" s="70"/>
      <c r="D4" s="70"/>
      <c r="E4" s="70"/>
      <c r="F4" s="70"/>
      <c r="G4" s="70"/>
      <c r="H4" s="70"/>
      <c r="I4" s="69"/>
      <c r="J4" s="60"/>
      <c r="K4" s="60"/>
    </row>
    <row r="5" spans="1:11" s="66" customFormat="1" ht="11.25">
      <c r="A5" s="71"/>
      <c r="B5" s="70"/>
      <c r="C5" s="70"/>
      <c r="D5" s="72"/>
      <c r="E5" s="70"/>
      <c r="F5" s="72"/>
      <c r="G5" s="72"/>
      <c r="H5" s="72"/>
      <c r="I5" s="73"/>
      <c r="J5" s="60"/>
      <c r="K5" s="60"/>
    </row>
    <row r="6" spans="1:11" s="66" customFormat="1" ht="11.25">
      <c r="A6" s="71"/>
      <c r="B6" s="70"/>
      <c r="C6" s="70"/>
      <c r="D6" s="72"/>
      <c r="E6" s="70"/>
      <c r="F6" s="72"/>
      <c r="G6" s="72"/>
      <c r="H6" s="72"/>
      <c r="I6" s="73"/>
      <c r="J6" s="60"/>
      <c r="K6" s="60"/>
    </row>
    <row r="7" spans="1:11" s="66" customFormat="1" ht="11.25">
      <c r="A7" s="71"/>
      <c r="B7" s="70"/>
      <c r="C7" s="70"/>
      <c r="D7" s="72"/>
      <c r="E7" s="70"/>
      <c r="F7" s="72"/>
      <c r="G7" s="72"/>
      <c r="H7" s="72"/>
      <c r="I7" s="73"/>
      <c r="J7" s="60"/>
      <c r="K7" s="60"/>
    </row>
    <row r="8" spans="1:11" s="66" customFormat="1" ht="11.25">
      <c r="A8" s="71"/>
      <c r="B8" s="70"/>
      <c r="C8" s="70"/>
      <c r="D8" s="72"/>
      <c r="E8" s="70"/>
      <c r="F8" s="72"/>
      <c r="G8" s="72"/>
      <c r="H8" s="72"/>
      <c r="I8" s="73"/>
      <c r="J8" s="60"/>
      <c r="K8" s="60"/>
    </row>
    <row r="9" spans="1:11" s="66" customFormat="1" ht="11.25">
      <c r="A9" s="71"/>
      <c r="B9" s="70"/>
      <c r="C9" s="70"/>
      <c r="D9" s="72"/>
      <c r="E9" s="70"/>
      <c r="F9" s="72"/>
      <c r="G9" s="72"/>
      <c r="H9" s="72"/>
      <c r="I9" s="73"/>
      <c r="J9" s="60"/>
      <c r="K9" s="60"/>
    </row>
    <row r="10" spans="1:11" s="66" customFormat="1" ht="11.25">
      <c r="A10" s="71"/>
      <c r="B10" s="70"/>
      <c r="C10" s="70"/>
      <c r="D10" s="72"/>
      <c r="E10" s="74"/>
      <c r="F10" s="74"/>
      <c r="G10" s="72"/>
      <c r="H10" s="72"/>
      <c r="I10" s="73"/>
      <c r="J10" s="60"/>
      <c r="K10" s="60"/>
    </row>
    <row r="11" spans="1:11" s="84" customFormat="1" ht="11.25">
      <c r="A11" s="63"/>
      <c r="B11" s="81"/>
      <c r="C11" s="81"/>
      <c r="D11" s="82"/>
      <c r="E11" s="49"/>
      <c r="F11" s="77"/>
      <c r="G11" s="82"/>
      <c r="H11" s="82"/>
      <c r="I11" s="83"/>
      <c r="J11" s="60"/>
      <c r="K11" s="60"/>
    </row>
    <row r="12" spans="1:11" s="66" customFormat="1" ht="45.75" customHeight="1">
      <c r="A12" s="63"/>
      <c r="B12" s="70"/>
      <c r="C12" s="70"/>
      <c r="D12" s="72"/>
      <c r="E12" s="70"/>
      <c r="F12" s="70"/>
      <c r="G12" s="72"/>
      <c r="H12" s="72"/>
      <c r="I12" s="73"/>
      <c r="J12" s="60"/>
      <c r="K12" s="60"/>
    </row>
    <row r="13" spans="1:11" s="66" customFormat="1" ht="11.25">
      <c r="A13" s="71"/>
      <c r="B13" s="70"/>
      <c r="C13" s="70"/>
      <c r="D13" s="72"/>
      <c r="E13" s="70"/>
      <c r="F13" s="70"/>
      <c r="G13" s="72"/>
      <c r="H13" s="72"/>
      <c r="I13" s="73"/>
      <c r="J13" s="60"/>
      <c r="K13" s="60"/>
    </row>
    <row r="14" spans="1:11" s="84" customFormat="1" ht="11.25">
      <c r="A14" s="63"/>
      <c r="B14" s="81"/>
      <c r="C14" s="81"/>
      <c r="D14" s="82"/>
      <c r="E14" s="81"/>
      <c r="F14" s="81"/>
      <c r="G14" s="82"/>
      <c r="H14" s="82"/>
      <c r="I14" s="83"/>
      <c r="J14" s="60"/>
      <c r="K14" s="60"/>
    </row>
    <row r="15" spans="1:11" s="66" customFormat="1" ht="11.25">
      <c r="A15" s="63"/>
      <c r="B15" s="70"/>
      <c r="C15" s="70"/>
      <c r="D15" s="72"/>
      <c r="E15" s="70"/>
      <c r="F15" s="70"/>
      <c r="G15" s="72"/>
      <c r="H15" s="72"/>
      <c r="I15" s="73"/>
      <c r="J15" s="60"/>
      <c r="K15" s="60"/>
    </row>
    <row r="16" spans="1:11" s="84" customFormat="1" ht="11.25">
      <c r="A16" s="63"/>
      <c r="B16" s="81"/>
      <c r="C16" s="81"/>
      <c r="D16" s="82"/>
      <c r="E16" s="81"/>
      <c r="F16" s="82"/>
      <c r="G16" s="82"/>
      <c r="H16" s="82"/>
      <c r="I16" s="83"/>
      <c r="J16" s="60"/>
      <c r="K16" s="60"/>
    </row>
    <row r="17" spans="1:11" s="66" customFormat="1" ht="11.25">
      <c r="A17" s="71"/>
      <c r="B17" s="70"/>
      <c r="C17" s="70"/>
      <c r="D17" s="72"/>
      <c r="E17" s="70"/>
      <c r="F17" s="70"/>
      <c r="G17" s="72"/>
      <c r="H17" s="72"/>
      <c r="I17" s="73"/>
      <c r="J17" s="60"/>
      <c r="K17" s="60"/>
    </row>
    <row r="18" spans="1:11" s="66" customFormat="1" ht="11.25">
      <c r="A18" s="63"/>
      <c r="B18" s="70"/>
      <c r="C18" s="70"/>
      <c r="D18" s="72"/>
      <c r="E18" s="70"/>
      <c r="F18" s="70"/>
      <c r="G18" s="72"/>
      <c r="H18" s="72"/>
      <c r="I18" s="73"/>
      <c r="J18" s="60"/>
      <c r="K18" s="60"/>
    </row>
    <row r="19" spans="1:11" s="66" customFormat="1" ht="11.25">
      <c r="A19" s="71"/>
      <c r="B19" s="70"/>
      <c r="C19" s="70"/>
      <c r="D19" s="72"/>
      <c r="E19" s="70"/>
      <c r="F19" s="70"/>
      <c r="G19" s="72"/>
      <c r="H19" s="72"/>
      <c r="I19" s="73"/>
      <c r="J19" s="60"/>
      <c r="K19" s="60"/>
    </row>
    <row r="20" spans="1:11" s="66" customFormat="1" ht="11.25">
      <c r="A20" s="71"/>
      <c r="B20" s="70"/>
      <c r="C20" s="70"/>
      <c r="D20" s="72"/>
      <c r="E20" s="70"/>
      <c r="F20" s="70"/>
      <c r="G20" s="72"/>
      <c r="H20" s="72"/>
      <c r="I20" s="73"/>
      <c r="J20" s="69"/>
      <c r="K20" s="69"/>
    </row>
    <row r="21" spans="1:11" s="84" customFormat="1" ht="11.25">
      <c r="A21" s="63"/>
      <c r="B21" s="81"/>
      <c r="C21" s="81"/>
      <c r="D21" s="82"/>
      <c r="E21" s="81"/>
      <c r="F21" s="81"/>
      <c r="G21" s="82"/>
      <c r="H21" s="82"/>
      <c r="I21" s="83"/>
      <c r="J21" s="60"/>
      <c r="K21" s="60"/>
    </row>
    <row r="22" spans="1:11" s="66" customFormat="1" ht="11.25">
      <c r="A22" s="63"/>
      <c r="B22" s="70"/>
      <c r="C22" s="70"/>
      <c r="D22" s="72"/>
      <c r="E22" s="70"/>
      <c r="F22" s="72"/>
      <c r="G22" s="72"/>
      <c r="H22" s="72"/>
      <c r="I22" s="73"/>
      <c r="J22" s="60"/>
      <c r="K22" s="60"/>
    </row>
    <row r="23" spans="1:11" s="66" customFormat="1" ht="11.25">
      <c r="A23" s="63"/>
      <c r="B23" s="70"/>
      <c r="C23" s="70"/>
      <c r="D23" s="72"/>
      <c r="E23" s="70"/>
      <c r="F23" s="72"/>
      <c r="G23" s="72"/>
      <c r="H23" s="72"/>
      <c r="I23" s="73"/>
      <c r="J23" s="60"/>
      <c r="K23" s="60"/>
    </row>
    <row r="24" spans="1:11" s="66" customFormat="1" ht="11.25">
      <c r="A24" s="63"/>
      <c r="B24" s="70"/>
      <c r="C24" s="70"/>
      <c r="D24" s="72"/>
      <c r="E24" s="70"/>
      <c r="F24" s="72"/>
      <c r="G24" s="72"/>
      <c r="H24" s="72"/>
      <c r="I24" s="73"/>
      <c r="J24" s="60"/>
      <c r="K24" s="60"/>
    </row>
    <row r="25" spans="1:11" s="66" customFormat="1" ht="11.25">
      <c r="A25" s="63"/>
      <c r="B25" s="70"/>
      <c r="C25" s="70"/>
      <c r="D25" s="72"/>
      <c r="E25" s="70"/>
      <c r="F25" s="72"/>
      <c r="G25" s="72"/>
      <c r="H25" s="72"/>
      <c r="I25" s="73"/>
      <c r="J25" s="60"/>
      <c r="K25" s="60"/>
    </row>
    <row r="26" spans="1:11" s="66" customFormat="1" ht="11.25">
      <c r="A26" s="63"/>
      <c r="B26" s="74"/>
      <c r="C26" s="74"/>
      <c r="D26" s="74"/>
      <c r="E26" s="74"/>
      <c r="F26" s="74"/>
      <c r="G26" s="75"/>
      <c r="H26" s="75"/>
      <c r="I26" s="73"/>
      <c r="J26" s="69"/>
      <c r="K26" s="69"/>
    </row>
    <row r="27" spans="1:11" s="66" customFormat="1" ht="11.25">
      <c r="A27" s="63"/>
      <c r="B27" s="74"/>
      <c r="C27" s="74"/>
      <c r="D27" s="74"/>
      <c r="E27" s="74"/>
      <c r="F27" s="74"/>
      <c r="G27" s="75"/>
      <c r="H27" s="75"/>
      <c r="I27" s="73"/>
      <c r="J27" s="69"/>
      <c r="K27" s="69"/>
    </row>
    <row r="28" spans="1:11" s="66" customFormat="1" ht="11.25">
      <c r="A28" s="63"/>
      <c r="B28" s="74"/>
      <c r="C28" s="74"/>
      <c r="D28" s="74"/>
      <c r="E28" s="74"/>
      <c r="F28" s="74"/>
      <c r="G28" s="75"/>
      <c r="H28" s="75"/>
      <c r="I28" s="73"/>
      <c r="J28" s="69"/>
      <c r="K28" s="69"/>
    </row>
    <row r="29" spans="1:11" s="66" customFormat="1" ht="11.25">
      <c r="A29" s="63"/>
      <c r="B29" s="74"/>
      <c r="C29" s="74"/>
      <c r="D29" s="74"/>
      <c r="E29" s="74"/>
      <c r="F29" s="75"/>
      <c r="G29" s="75"/>
      <c r="H29" s="75"/>
      <c r="I29" s="73"/>
      <c r="J29" s="69"/>
      <c r="K29" s="69"/>
    </row>
    <row r="30" spans="1:11" s="84" customFormat="1" ht="11.25">
      <c r="A30" s="63"/>
      <c r="B30" s="49"/>
      <c r="C30" s="49"/>
      <c r="D30" s="49"/>
      <c r="E30" s="49"/>
      <c r="F30" s="49"/>
      <c r="G30" s="77"/>
      <c r="H30" s="77"/>
      <c r="I30" s="83"/>
      <c r="J30" s="60"/>
      <c r="K30" s="60"/>
    </row>
    <row r="31" spans="1:11" s="66" customFormat="1" ht="11.25">
      <c r="A31" s="71"/>
      <c r="B31" s="74"/>
      <c r="C31" s="74"/>
      <c r="D31" s="74"/>
      <c r="E31" s="74"/>
      <c r="F31" s="74"/>
      <c r="G31" s="75"/>
      <c r="H31" s="75"/>
      <c r="I31" s="73"/>
      <c r="J31" s="69"/>
      <c r="K31" s="69"/>
    </row>
    <row r="32" spans="1:11" s="66" customFormat="1" ht="11.25">
      <c r="A32" s="71"/>
      <c r="B32" s="74"/>
      <c r="C32" s="74"/>
      <c r="D32" s="74"/>
      <c r="E32" s="74"/>
      <c r="F32" s="74"/>
      <c r="G32" s="75"/>
      <c r="H32" s="75"/>
      <c r="I32" s="73"/>
      <c r="J32" s="69"/>
      <c r="K32" s="69"/>
    </row>
    <row r="33" spans="1:11" s="84" customFormat="1" ht="11.25">
      <c r="A33" s="63"/>
      <c r="B33" s="49"/>
      <c r="C33" s="49"/>
      <c r="D33" s="49"/>
      <c r="E33" s="49"/>
      <c r="F33" s="49"/>
      <c r="G33" s="77"/>
      <c r="H33" s="77"/>
      <c r="I33" s="83"/>
      <c r="J33" s="60"/>
      <c r="K33" s="60"/>
    </row>
    <row r="34" spans="1:11" s="66" customFormat="1" ht="11.25">
      <c r="A34" s="71"/>
      <c r="B34" s="71"/>
      <c r="C34" s="71"/>
      <c r="D34" s="71"/>
      <c r="E34" s="71"/>
      <c r="F34" s="76"/>
      <c r="G34" s="77"/>
      <c r="H34" s="77"/>
      <c r="I34" s="77"/>
      <c r="J34" s="77"/>
      <c r="K34" s="77"/>
    </row>
    <row r="35" spans="1:8" s="66" customFormat="1" ht="11.25">
      <c r="A35" s="78"/>
      <c r="B35" s="78"/>
      <c r="C35" s="78"/>
      <c r="D35" s="78"/>
      <c r="E35" s="78"/>
      <c r="F35" s="78"/>
      <c r="G35" s="78"/>
      <c r="H35" s="78"/>
    </row>
    <row r="36" spans="1:10" s="66" customFormat="1" ht="1.5" customHeight="1">
      <c r="A36" s="64"/>
      <c r="B36" s="64"/>
      <c r="C36" s="64"/>
      <c r="D36" s="64"/>
      <c r="E36" s="64"/>
      <c r="F36" s="64"/>
      <c r="G36" s="79"/>
      <c r="H36" s="79"/>
      <c r="I36" s="79"/>
      <c r="J36" s="65"/>
    </row>
    <row r="37" spans="1:10" s="66" customFormat="1" ht="11.25" hidden="1">
      <c r="A37" s="64"/>
      <c r="B37" s="64"/>
      <c r="C37" s="64"/>
      <c r="D37" s="98"/>
      <c r="E37" s="98"/>
      <c r="F37" s="98"/>
      <c r="G37" s="98"/>
      <c r="H37" s="79"/>
      <c r="I37" s="79"/>
      <c r="J37" s="65"/>
    </row>
    <row r="38" spans="1:10" s="66" customFormat="1" ht="11.25">
      <c r="A38" s="63"/>
      <c r="B38" s="96"/>
      <c r="C38" s="96"/>
      <c r="D38" s="97"/>
      <c r="E38" s="96"/>
      <c r="F38" s="96"/>
      <c r="G38" s="97"/>
      <c r="H38" s="64"/>
      <c r="I38" s="65"/>
      <c r="J38" s="65"/>
    </row>
    <row r="39" spans="1:10" s="66" customFormat="1" ht="11.25">
      <c r="A39" s="63"/>
      <c r="B39" s="63"/>
      <c r="C39" s="63"/>
      <c r="D39" s="63"/>
      <c r="E39" s="63"/>
      <c r="F39" s="63"/>
      <c r="G39" s="63"/>
      <c r="H39" s="64"/>
      <c r="I39" s="65"/>
      <c r="J39" s="65"/>
    </row>
    <row r="40" spans="1:10" s="66" customFormat="1" ht="11.25">
      <c r="A40" s="63"/>
      <c r="B40" s="63"/>
      <c r="C40" s="63"/>
      <c r="D40" s="63"/>
      <c r="E40" s="63"/>
      <c r="F40" s="63"/>
      <c r="G40" s="63"/>
      <c r="H40" s="64"/>
      <c r="I40" s="65"/>
      <c r="J40" s="65"/>
    </row>
    <row r="41" spans="1:10" s="66" customFormat="1" ht="11.25">
      <c r="A41" s="63"/>
      <c r="B41" s="63"/>
      <c r="C41" s="63"/>
      <c r="D41" s="63"/>
      <c r="E41" s="63"/>
      <c r="F41" s="63"/>
      <c r="G41" s="63"/>
      <c r="H41" s="64"/>
      <c r="I41" s="65"/>
      <c r="J41" s="65"/>
    </row>
    <row r="42" spans="1:10" s="66" customFormat="1" ht="11.25">
      <c r="A42" s="63"/>
      <c r="B42" s="63"/>
      <c r="C42" s="63"/>
      <c r="D42" s="63"/>
      <c r="E42" s="63"/>
      <c r="F42" s="63"/>
      <c r="G42" s="63"/>
      <c r="H42" s="64"/>
      <c r="I42" s="65"/>
      <c r="J42" s="65"/>
    </row>
    <row r="43" spans="1:10" s="66" customFormat="1" ht="11.25">
      <c r="A43" s="63"/>
      <c r="B43" s="63"/>
      <c r="C43" s="63"/>
      <c r="D43" s="63"/>
      <c r="E43" s="63"/>
      <c r="F43" s="63"/>
      <c r="G43" s="63"/>
      <c r="H43" s="64"/>
      <c r="I43" s="65"/>
      <c r="J43" s="65"/>
    </row>
    <row r="44" spans="1:10" s="66" customFormat="1" ht="11.25">
      <c r="A44" s="63"/>
      <c r="B44" s="63"/>
      <c r="C44" s="63"/>
      <c r="D44" s="63"/>
      <c r="E44" s="63"/>
      <c r="F44" s="63"/>
      <c r="G44" s="63"/>
      <c r="H44" s="67"/>
      <c r="I44" s="67"/>
      <c r="J44" s="65"/>
    </row>
    <row r="45" spans="1:10" s="66" customFormat="1" ht="11.25">
      <c r="A45" s="63"/>
      <c r="B45" s="63"/>
      <c r="C45" s="63"/>
      <c r="D45" s="63"/>
      <c r="E45" s="63"/>
      <c r="F45" s="63"/>
      <c r="G45" s="63"/>
      <c r="H45" s="64"/>
      <c r="I45" s="65"/>
      <c r="J45" s="65"/>
    </row>
    <row r="46" spans="1:10" s="66" customFormat="1" ht="11.25">
      <c r="A46" s="63"/>
      <c r="B46" s="63"/>
      <c r="C46" s="63"/>
      <c r="D46" s="63"/>
      <c r="E46" s="63"/>
      <c r="F46" s="63"/>
      <c r="G46" s="63"/>
      <c r="H46" s="64"/>
      <c r="I46" s="65"/>
      <c r="J46" s="65"/>
    </row>
    <row r="47" spans="1:10" s="66" customFormat="1" ht="11.25">
      <c r="A47" s="63"/>
      <c r="B47" s="63"/>
      <c r="C47" s="63"/>
      <c r="D47" s="63"/>
      <c r="E47" s="63"/>
      <c r="F47" s="63"/>
      <c r="G47" s="63"/>
      <c r="H47" s="64"/>
      <c r="I47" s="65"/>
      <c r="J47" s="65"/>
    </row>
    <row r="48" spans="1:10" ht="15">
      <c r="A48" s="32"/>
      <c r="B48" s="32"/>
      <c r="C48" s="32"/>
      <c r="D48" s="32"/>
      <c r="E48" s="32"/>
      <c r="F48" s="32"/>
      <c r="G48" s="32"/>
      <c r="H48" s="32"/>
      <c r="I48" s="33"/>
      <c r="J48" s="33"/>
    </row>
    <row r="49" spans="1:10" ht="15">
      <c r="A49" s="32"/>
      <c r="B49" s="32"/>
      <c r="C49" s="32"/>
      <c r="D49" s="32"/>
      <c r="E49" s="32"/>
      <c r="F49" s="32"/>
      <c r="G49" s="32"/>
      <c r="H49" s="32"/>
      <c r="I49" s="33"/>
      <c r="J49" s="33"/>
    </row>
    <row r="50" spans="1:10" ht="15">
      <c r="A50" s="32"/>
      <c r="B50" s="32"/>
      <c r="C50" s="32"/>
      <c r="D50" s="32"/>
      <c r="E50" s="32"/>
      <c r="F50" s="32"/>
      <c r="G50" s="32"/>
      <c r="H50" s="32"/>
      <c r="I50" s="33"/>
      <c r="J50" s="33"/>
    </row>
    <row r="51" spans="1:10" ht="15">
      <c r="A51" s="32"/>
      <c r="B51" s="32"/>
      <c r="C51" s="32"/>
      <c r="D51" s="32"/>
      <c r="E51" s="32"/>
      <c r="F51" s="32"/>
      <c r="G51" s="32"/>
      <c r="H51" s="32"/>
      <c r="I51" s="33"/>
      <c r="J51" s="33"/>
    </row>
    <row r="52" spans="1:10" ht="15">
      <c r="A52" s="32"/>
      <c r="B52" s="32"/>
      <c r="C52" s="32"/>
      <c r="D52" s="32"/>
      <c r="E52" s="32"/>
      <c r="F52" s="32"/>
      <c r="G52" s="32"/>
      <c r="H52" s="32"/>
      <c r="I52" s="33"/>
      <c r="J52" s="33"/>
    </row>
    <row r="53" spans="1:10" ht="15">
      <c r="A53" s="32"/>
      <c r="B53" s="32"/>
      <c r="C53" s="32"/>
      <c r="D53" s="32"/>
      <c r="E53" s="32"/>
      <c r="F53" s="32"/>
      <c r="G53" s="32"/>
      <c r="H53" s="32"/>
      <c r="I53" s="33"/>
      <c r="J53" s="33"/>
    </row>
  </sheetData>
  <sheetProtection/>
  <mergeCells count="9">
    <mergeCell ref="B38:D38"/>
    <mergeCell ref="E38:G38"/>
    <mergeCell ref="D37:E37"/>
    <mergeCell ref="B1:C1"/>
    <mergeCell ref="F37:G37"/>
    <mergeCell ref="J1:K1"/>
    <mergeCell ref="G1:I1"/>
    <mergeCell ref="D1:D2"/>
    <mergeCell ref="E1:E2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4.57421875" style="0" customWidth="1"/>
    <col min="2" max="2" width="7.140625" style="0" customWidth="1"/>
    <col min="3" max="3" width="6.7109375" style="0" customWidth="1"/>
    <col min="4" max="4" width="5.7109375" style="0" customWidth="1"/>
    <col min="5" max="5" width="6.7109375" style="0" customWidth="1"/>
    <col min="6" max="6" width="8.28125" style="0" bestFit="1" customWidth="1"/>
    <col min="7" max="9" width="7.421875" style="0" bestFit="1" customWidth="1"/>
    <col min="10" max="10" width="8.00390625" style="0" customWidth="1"/>
    <col min="11" max="11" width="7.7109375" style="0" customWidth="1"/>
  </cols>
  <sheetData>
    <row r="1" ht="3.75" customHeight="1" thickBot="1"/>
    <row r="2" ht="15.75" hidden="1" thickBot="1">
      <c r="A2" t="s">
        <v>157</v>
      </c>
    </row>
    <row r="3" ht="15.75" hidden="1" thickBot="1"/>
    <row r="4" spans="1:11" s="35" customFormat="1" ht="12">
      <c r="A4" s="34" t="s">
        <v>1</v>
      </c>
      <c r="B4" s="108" t="s">
        <v>87</v>
      </c>
      <c r="C4" s="109"/>
      <c r="D4" s="106" t="s">
        <v>90</v>
      </c>
      <c r="E4" s="106" t="s">
        <v>153</v>
      </c>
      <c r="F4" s="80"/>
      <c r="G4" s="103"/>
      <c r="H4" s="103"/>
      <c r="I4" s="104"/>
      <c r="J4" s="103" t="s">
        <v>93</v>
      </c>
      <c r="K4" s="104"/>
    </row>
    <row r="5" spans="1:14" s="35" customFormat="1" ht="84">
      <c r="A5" s="36" t="s">
        <v>202</v>
      </c>
      <c r="B5" s="51" t="s">
        <v>14</v>
      </c>
      <c r="C5" s="51" t="s">
        <v>15</v>
      </c>
      <c r="D5" s="107"/>
      <c r="E5" s="107"/>
      <c r="F5" s="37" t="s">
        <v>141</v>
      </c>
      <c r="G5" s="37" t="s">
        <v>139</v>
      </c>
      <c r="H5" s="37" t="s">
        <v>138</v>
      </c>
      <c r="I5" s="37" t="s">
        <v>140</v>
      </c>
      <c r="J5" s="37" t="s">
        <v>14</v>
      </c>
      <c r="K5" s="37" t="s">
        <v>15</v>
      </c>
      <c r="N5" s="61"/>
    </row>
    <row r="6" spans="1:11" s="35" customFormat="1" ht="15" customHeight="1">
      <c r="A6" s="36"/>
      <c r="B6" s="37"/>
      <c r="C6" s="37"/>
      <c r="D6" s="37"/>
      <c r="E6" s="37"/>
      <c r="F6" s="37"/>
      <c r="G6" s="37"/>
      <c r="H6" s="37"/>
      <c r="I6" s="38"/>
      <c r="J6" s="39"/>
      <c r="K6" s="38"/>
    </row>
    <row r="7" spans="1:11" s="35" customFormat="1" ht="12">
      <c r="A7" s="36"/>
      <c r="B7" s="40"/>
      <c r="C7" s="40"/>
      <c r="D7" s="52"/>
      <c r="E7" s="53"/>
      <c r="F7" s="40"/>
      <c r="G7" s="40"/>
      <c r="H7" s="42"/>
      <c r="I7" s="38"/>
      <c r="J7" s="39"/>
      <c r="K7" s="39"/>
    </row>
    <row r="8" spans="1:11" s="35" customFormat="1" ht="12">
      <c r="A8" s="41"/>
      <c r="B8" s="40"/>
      <c r="C8" s="40"/>
      <c r="D8" s="52"/>
      <c r="E8" s="53"/>
      <c r="F8" s="42"/>
      <c r="G8" s="40"/>
      <c r="H8" s="42"/>
      <c r="I8" s="38"/>
      <c r="J8" s="39"/>
      <c r="K8" s="39"/>
    </row>
    <row r="9" spans="1:11" s="35" customFormat="1" ht="12">
      <c r="A9" s="41"/>
      <c r="B9" s="40"/>
      <c r="C9" s="40"/>
      <c r="D9" s="52"/>
      <c r="E9" s="53"/>
      <c r="F9" s="42"/>
      <c r="G9" s="40"/>
      <c r="H9" s="42"/>
      <c r="I9" s="38"/>
      <c r="J9" s="39"/>
      <c r="K9" s="39"/>
    </row>
    <row r="10" spans="1:11" s="35" customFormat="1" ht="12">
      <c r="A10" s="41"/>
      <c r="B10" s="40"/>
      <c r="C10" s="40"/>
      <c r="D10" s="52"/>
      <c r="E10" s="53"/>
      <c r="F10" s="42"/>
      <c r="G10" s="40"/>
      <c r="H10" s="42"/>
      <c r="I10" s="38"/>
      <c r="J10" s="39"/>
      <c r="K10" s="39"/>
    </row>
    <row r="11" spans="1:11" s="35" customFormat="1" ht="20.25" customHeight="1">
      <c r="A11" s="41"/>
      <c r="B11" s="40"/>
      <c r="C11" s="40"/>
      <c r="D11" s="42"/>
      <c r="E11" s="40"/>
      <c r="F11" s="42"/>
      <c r="G11" s="42"/>
      <c r="H11" s="42"/>
      <c r="I11" s="43"/>
      <c r="J11" s="39"/>
      <c r="K11" s="39"/>
    </row>
    <row r="12" spans="1:11" s="87" customFormat="1" ht="12">
      <c r="A12" s="36"/>
      <c r="B12" s="85"/>
      <c r="C12" s="85"/>
      <c r="D12" s="86"/>
      <c r="E12" s="85"/>
      <c r="F12" s="57"/>
      <c r="G12" s="57"/>
      <c r="H12" s="57"/>
      <c r="I12" s="58"/>
      <c r="J12" s="39"/>
      <c r="K12" s="39"/>
    </row>
    <row r="13" spans="1:11" s="35" customFormat="1" ht="12">
      <c r="A13" s="41"/>
      <c r="B13" s="40"/>
      <c r="C13" s="40"/>
      <c r="D13" s="54"/>
      <c r="E13" s="40"/>
      <c r="F13" s="42"/>
      <c r="G13" s="42"/>
      <c r="H13" s="42"/>
      <c r="I13" s="43"/>
      <c r="J13" s="39"/>
      <c r="K13" s="39"/>
    </row>
    <row r="14" spans="1:11" s="35" customFormat="1" ht="12">
      <c r="A14" s="41"/>
      <c r="B14" s="40"/>
      <c r="C14" s="40"/>
      <c r="D14" s="42"/>
      <c r="E14" s="44"/>
      <c r="F14" s="72"/>
      <c r="G14" s="42"/>
      <c r="H14" s="42"/>
      <c r="I14" s="43"/>
      <c r="J14" s="39"/>
      <c r="K14" s="39"/>
    </row>
    <row r="15" spans="1:11" s="35" customFormat="1" ht="12">
      <c r="A15" s="41"/>
      <c r="B15" s="40"/>
      <c r="C15" s="40"/>
      <c r="D15" s="42"/>
      <c r="E15" s="44"/>
      <c r="F15" s="42"/>
      <c r="G15" s="42"/>
      <c r="H15" s="42"/>
      <c r="I15" s="43"/>
      <c r="J15" s="39"/>
      <c r="K15" s="39"/>
    </row>
    <row r="16" spans="1:11" s="87" customFormat="1" ht="12">
      <c r="A16" s="36"/>
      <c r="B16" s="85"/>
      <c r="C16" s="85"/>
      <c r="D16" s="57"/>
      <c r="E16" s="37"/>
      <c r="F16" s="57"/>
      <c r="G16" s="57"/>
      <c r="H16" s="57"/>
      <c r="I16" s="58"/>
      <c r="J16" s="39"/>
      <c r="K16" s="39"/>
    </row>
    <row r="17" spans="1:11" s="35" customFormat="1" ht="12">
      <c r="A17" s="36"/>
      <c r="B17" s="40"/>
      <c r="C17" s="40"/>
      <c r="D17" s="42"/>
      <c r="E17" s="40"/>
      <c r="F17" s="42"/>
      <c r="G17" s="42"/>
      <c r="H17" s="42"/>
      <c r="I17" s="43"/>
      <c r="J17" s="39"/>
      <c r="K17" s="39"/>
    </row>
    <row r="18" spans="1:11" s="35" customFormat="1" ht="12">
      <c r="A18" s="41"/>
      <c r="B18" s="40"/>
      <c r="C18" s="40"/>
      <c r="D18" s="42"/>
      <c r="E18" s="40"/>
      <c r="F18" s="42"/>
      <c r="G18" s="42"/>
      <c r="H18" s="42"/>
      <c r="I18" s="43"/>
      <c r="J18" s="39"/>
      <c r="K18" s="39"/>
    </row>
    <row r="19" spans="1:11" s="35" customFormat="1" ht="12">
      <c r="A19" s="41"/>
      <c r="B19" s="40"/>
      <c r="C19" s="40"/>
      <c r="D19" s="42"/>
      <c r="E19" s="40"/>
      <c r="F19" s="42"/>
      <c r="G19" s="42"/>
      <c r="H19" s="42"/>
      <c r="I19" s="43"/>
      <c r="J19" s="39"/>
      <c r="K19" s="39"/>
    </row>
    <row r="20" spans="1:11" s="35" customFormat="1" ht="12">
      <c r="A20" s="41"/>
      <c r="B20" s="40"/>
      <c r="C20" s="40"/>
      <c r="D20" s="42"/>
      <c r="E20" s="40"/>
      <c r="F20" s="42"/>
      <c r="G20" s="42"/>
      <c r="H20" s="42"/>
      <c r="I20" s="43"/>
      <c r="J20" s="39"/>
      <c r="K20" s="39"/>
    </row>
    <row r="21" spans="1:11" s="87" customFormat="1" ht="12">
      <c r="A21" s="36"/>
      <c r="B21" s="85"/>
      <c r="C21" s="85"/>
      <c r="D21" s="57"/>
      <c r="E21" s="85"/>
      <c r="F21" s="57"/>
      <c r="G21" s="57"/>
      <c r="H21" s="57"/>
      <c r="I21" s="58"/>
      <c r="J21" s="39"/>
      <c r="K21" s="39"/>
    </row>
    <row r="22" spans="1:11" s="35" customFormat="1" ht="12">
      <c r="A22" s="36"/>
      <c r="B22" s="40"/>
      <c r="C22" s="40"/>
      <c r="D22" s="42"/>
      <c r="E22" s="40"/>
      <c r="F22" s="42"/>
      <c r="G22" s="42"/>
      <c r="H22" s="42"/>
      <c r="I22" s="43"/>
      <c r="J22" s="39"/>
      <c r="K22" s="39"/>
    </row>
    <row r="23" spans="1:11" s="87" customFormat="1" ht="12">
      <c r="A23" s="36"/>
      <c r="B23" s="85"/>
      <c r="C23" s="85"/>
      <c r="D23" s="57"/>
      <c r="E23" s="85"/>
      <c r="F23" s="57"/>
      <c r="G23" s="57"/>
      <c r="H23" s="57"/>
      <c r="I23" s="58"/>
      <c r="J23" s="39"/>
      <c r="K23" s="39"/>
    </row>
    <row r="24" spans="1:11" s="66" customFormat="1" ht="11.25">
      <c r="A24" s="63"/>
      <c r="B24" s="70"/>
      <c r="C24" s="70"/>
      <c r="D24" s="72"/>
      <c r="E24" s="70"/>
      <c r="F24" s="72"/>
      <c r="G24" s="72"/>
      <c r="H24" s="72"/>
      <c r="I24" s="73"/>
      <c r="J24" s="60"/>
      <c r="K24" s="60"/>
    </row>
    <row r="25" spans="1:11" s="66" customFormat="1" ht="11.25">
      <c r="A25" s="63"/>
      <c r="B25" s="70"/>
      <c r="C25" s="70"/>
      <c r="D25" s="72"/>
      <c r="E25" s="70"/>
      <c r="F25" s="72"/>
      <c r="G25" s="72"/>
      <c r="H25" s="72"/>
      <c r="I25" s="73"/>
      <c r="J25" s="60"/>
      <c r="K25" s="60"/>
    </row>
    <row r="26" spans="1:11" s="66" customFormat="1" ht="11.25">
      <c r="A26" s="63"/>
      <c r="B26" s="70"/>
      <c r="C26" s="70"/>
      <c r="D26" s="72"/>
      <c r="E26" s="70"/>
      <c r="F26" s="72"/>
      <c r="G26" s="72"/>
      <c r="H26" s="72"/>
      <c r="I26" s="73"/>
      <c r="J26" s="60"/>
      <c r="K26" s="60"/>
    </row>
    <row r="27" spans="1:11" s="66" customFormat="1" ht="11.25">
      <c r="A27" s="63"/>
      <c r="B27" s="70"/>
      <c r="C27" s="70"/>
      <c r="D27" s="72"/>
      <c r="E27" s="70"/>
      <c r="F27" s="72"/>
      <c r="G27" s="72"/>
      <c r="H27" s="72"/>
      <c r="I27" s="73"/>
      <c r="J27" s="60"/>
      <c r="K27" s="60"/>
    </row>
    <row r="28" spans="1:11" s="66" customFormat="1" ht="11.25">
      <c r="A28" s="63"/>
      <c r="B28" s="74"/>
      <c r="C28" s="74"/>
      <c r="D28" s="74"/>
      <c r="E28" s="74"/>
      <c r="F28" s="74"/>
      <c r="G28" s="75"/>
      <c r="H28" s="75"/>
      <c r="I28" s="73"/>
      <c r="J28" s="69"/>
      <c r="K28" s="69"/>
    </row>
    <row r="29" spans="1:11" s="66" customFormat="1" ht="11.25">
      <c r="A29" s="63"/>
      <c r="B29" s="74"/>
      <c r="C29" s="74"/>
      <c r="D29" s="74"/>
      <c r="E29" s="74"/>
      <c r="F29" s="74"/>
      <c r="G29" s="75"/>
      <c r="H29" s="75"/>
      <c r="I29" s="73"/>
      <c r="J29" s="69"/>
      <c r="K29" s="69"/>
    </row>
    <row r="30" spans="1:11" s="66" customFormat="1" ht="11.25">
      <c r="A30" s="63"/>
      <c r="B30" s="74"/>
      <c r="C30" s="74"/>
      <c r="D30" s="74"/>
      <c r="E30" s="74"/>
      <c r="F30" s="74"/>
      <c r="G30" s="75"/>
      <c r="H30" s="75"/>
      <c r="I30" s="73"/>
      <c r="J30" s="69"/>
      <c r="K30" s="69"/>
    </row>
    <row r="31" spans="1:11" s="66" customFormat="1" ht="11.25">
      <c r="A31" s="63"/>
      <c r="B31" s="74"/>
      <c r="C31" s="74"/>
      <c r="D31" s="74"/>
      <c r="E31" s="74"/>
      <c r="F31" s="75"/>
      <c r="G31" s="75"/>
      <c r="H31" s="75"/>
      <c r="I31" s="73"/>
      <c r="J31" s="69"/>
      <c r="K31" s="69"/>
    </row>
    <row r="32" spans="1:11" s="84" customFormat="1" ht="11.25">
      <c r="A32" s="63"/>
      <c r="B32" s="49"/>
      <c r="C32" s="49"/>
      <c r="D32" s="49"/>
      <c r="E32" s="49"/>
      <c r="F32" s="49"/>
      <c r="G32" s="77"/>
      <c r="H32" s="77"/>
      <c r="I32" s="83"/>
      <c r="J32" s="60"/>
      <c r="K32" s="60"/>
    </row>
    <row r="33" spans="1:11" s="35" customFormat="1" ht="12">
      <c r="A33" s="55"/>
      <c r="B33" s="40"/>
      <c r="C33" s="40"/>
      <c r="D33" s="38"/>
      <c r="E33" s="38"/>
      <c r="F33" s="42"/>
      <c r="G33" s="42"/>
      <c r="H33" s="42"/>
      <c r="I33" s="43"/>
      <c r="J33" s="39"/>
      <c r="K33" s="39"/>
    </row>
    <row r="34" s="35" customFormat="1" ht="12"/>
    <row r="35" spans="1:7" s="35" customFormat="1" ht="15" customHeight="1">
      <c r="A35" s="46"/>
      <c r="B35" s="50"/>
      <c r="C35" s="46"/>
      <c r="D35" s="105"/>
      <c r="E35" s="105"/>
      <c r="F35" s="105"/>
      <c r="G35" s="105"/>
    </row>
    <row r="36" spans="1:7" s="35" customFormat="1" ht="12">
      <c r="A36" s="36"/>
      <c r="B36" s="103"/>
      <c r="C36" s="103"/>
      <c r="D36" s="104"/>
      <c r="E36" s="103"/>
      <c r="F36" s="103"/>
      <c r="G36" s="104"/>
    </row>
    <row r="37" spans="1:7" s="35" customFormat="1" ht="12">
      <c r="A37" s="36"/>
      <c r="B37" s="36"/>
      <c r="C37" s="36"/>
      <c r="D37" s="36"/>
      <c r="E37" s="36"/>
      <c r="F37" s="36"/>
      <c r="G37" s="36"/>
    </row>
    <row r="38" spans="1:7" s="35" customFormat="1" ht="12">
      <c r="A38" s="36"/>
      <c r="B38" s="36"/>
      <c r="C38" s="36"/>
      <c r="D38" s="36"/>
      <c r="E38" s="36"/>
      <c r="F38" s="36"/>
      <c r="G38" s="36"/>
    </row>
    <row r="39" spans="1:7" s="35" customFormat="1" ht="12">
      <c r="A39" s="36"/>
      <c r="B39" s="36"/>
      <c r="C39" s="36"/>
      <c r="D39" s="36"/>
      <c r="E39" s="36"/>
      <c r="F39" s="36"/>
      <c r="G39" s="36"/>
    </row>
    <row r="40" spans="1:7" s="35" customFormat="1" ht="12">
      <c r="A40" s="36"/>
      <c r="B40" s="36"/>
      <c r="C40" s="36"/>
      <c r="D40" s="36"/>
      <c r="E40" s="36"/>
      <c r="F40" s="36"/>
      <c r="G40" s="36"/>
    </row>
    <row r="41" spans="1:7" s="35" customFormat="1" ht="12">
      <c r="A41" s="36"/>
      <c r="B41" s="36"/>
      <c r="C41" s="36"/>
      <c r="D41" s="36"/>
      <c r="E41" s="36"/>
      <c r="F41" s="36"/>
      <c r="G41" s="36"/>
    </row>
    <row r="42" spans="1:7" s="35" customFormat="1" ht="12">
      <c r="A42" s="36"/>
      <c r="B42" s="36"/>
      <c r="C42" s="36"/>
      <c r="D42" s="36"/>
      <c r="E42" s="36"/>
      <c r="F42" s="36"/>
      <c r="G42" s="36"/>
    </row>
    <row r="43" spans="1:7" s="35" customFormat="1" ht="12">
      <c r="A43" s="36"/>
      <c r="B43" s="36"/>
      <c r="C43" s="36"/>
      <c r="D43" s="36"/>
      <c r="E43" s="36"/>
      <c r="F43" s="36"/>
      <c r="G43" s="36"/>
    </row>
    <row r="44" spans="1:7" s="35" customFormat="1" ht="12">
      <c r="A44" s="36"/>
      <c r="B44" s="36"/>
      <c r="C44" s="36"/>
      <c r="D44" s="36"/>
      <c r="E44" s="36"/>
      <c r="F44" s="36"/>
      <c r="G44" s="36"/>
    </row>
    <row r="45" s="35" customFormat="1" ht="12"/>
    <row r="46" s="35" customFormat="1" ht="12"/>
    <row r="47" s="35" customFormat="1" ht="12"/>
    <row r="48" s="35" customFormat="1" ht="12"/>
  </sheetData>
  <sheetProtection/>
  <mergeCells count="9">
    <mergeCell ref="J4:K4"/>
    <mergeCell ref="D35:E35"/>
    <mergeCell ref="F35:G35"/>
    <mergeCell ref="B36:D36"/>
    <mergeCell ref="E36:G36"/>
    <mergeCell ref="D4:D5"/>
    <mergeCell ref="B4:C4"/>
    <mergeCell ref="E4:E5"/>
    <mergeCell ref="G4:I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0"/>
  <sheetViews>
    <sheetView zoomScalePageLayoutView="0" workbookViewId="0" topLeftCell="A1">
      <selection activeCell="K5" sqref="K5:K49"/>
    </sheetView>
  </sheetViews>
  <sheetFormatPr defaultColWidth="9.140625" defaultRowHeight="15"/>
  <cols>
    <col min="1" max="1" width="16.00390625" style="0" customWidth="1"/>
    <col min="2" max="2" width="5.8515625" style="0" customWidth="1"/>
    <col min="3" max="3" width="6.57421875" style="0" customWidth="1"/>
    <col min="4" max="4" width="7.57421875" style="0" customWidth="1"/>
    <col min="5" max="5" width="6.57421875" style="0" customWidth="1"/>
    <col min="6" max="9" width="7.421875" style="0" bestFit="1" customWidth="1"/>
    <col min="10" max="10" width="7.57421875" style="0" customWidth="1"/>
    <col min="11" max="11" width="7.00390625" style="0" customWidth="1"/>
  </cols>
  <sheetData>
    <row r="1" ht="15.75" thickBot="1"/>
    <row r="2" spans="1:11" s="35" customFormat="1" ht="12">
      <c r="A2" s="34" t="s">
        <v>1</v>
      </c>
      <c r="B2" s="108" t="s">
        <v>87</v>
      </c>
      <c r="C2" s="109"/>
      <c r="D2" s="106" t="s">
        <v>90</v>
      </c>
      <c r="E2" s="106" t="s">
        <v>153</v>
      </c>
      <c r="F2" s="47"/>
      <c r="G2" s="96"/>
      <c r="H2" s="96"/>
      <c r="I2" s="97"/>
      <c r="J2" s="96" t="s">
        <v>93</v>
      </c>
      <c r="K2" s="97"/>
    </row>
    <row r="3" spans="1:11" s="35" customFormat="1" ht="67.5">
      <c r="A3" s="36" t="s">
        <v>174</v>
      </c>
      <c r="B3" s="51" t="s">
        <v>14</v>
      </c>
      <c r="C3" s="51" t="s">
        <v>15</v>
      </c>
      <c r="D3" s="107"/>
      <c r="E3" s="107"/>
      <c r="F3" s="49" t="s">
        <v>141</v>
      </c>
      <c r="G3" s="49" t="s">
        <v>139</v>
      </c>
      <c r="H3" s="49" t="s">
        <v>138</v>
      </c>
      <c r="I3" s="49" t="s">
        <v>140</v>
      </c>
      <c r="J3" s="49" t="s">
        <v>14</v>
      </c>
      <c r="K3" s="49" t="s">
        <v>15</v>
      </c>
    </row>
    <row r="4" spans="1:11" s="35" customFormat="1" ht="15" customHeight="1">
      <c r="A4" s="36"/>
      <c r="B4" s="37"/>
      <c r="C4" s="37"/>
      <c r="D4" s="37"/>
      <c r="E4" s="37"/>
      <c r="F4" s="37"/>
      <c r="G4" s="37"/>
      <c r="H4" s="37"/>
      <c r="I4" s="38"/>
      <c r="J4" s="39"/>
      <c r="K4" s="38"/>
    </row>
    <row r="5" spans="1:11" s="35" customFormat="1" ht="12">
      <c r="A5" s="36"/>
      <c r="B5" s="40"/>
      <c r="C5" s="40"/>
      <c r="D5" s="52"/>
      <c r="E5" s="53"/>
      <c r="F5" s="42"/>
      <c r="G5" s="40"/>
      <c r="H5" s="42"/>
      <c r="I5" s="38"/>
      <c r="J5" s="39"/>
      <c r="K5" s="39"/>
    </row>
    <row r="6" spans="1:11" s="35" customFormat="1" ht="12">
      <c r="A6" s="41"/>
      <c r="B6" s="40"/>
      <c r="C6" s="40"/>
      <c r="D6" s="40"/>
      <c r="E6" s="53"/>
      <c r="F6" s="42"/>
      <c r="G6" s="40"/>
      <c r="H6" s="42"/>
      <c r="I6" s="43"/>
      <c r="J6" s="39"/>
      <c r="K6" s="39"/>
    </row>
    <row r="7" spans="1:11" s="35" customFormat="1" ht="12">
      <c r="A7" s="41"/>
      <c r="B7" s="40"/>
      <c r="C7" s="40"/>
      <c r="D7" s="40"/>
      <c r="E7" s="53"/>
      <c r="F7" s="42"/>
      <c r="G7" s="40"/>
      <c r="H7" s="42"/>
      <c r="I7" s="43"/>
      <c r="J7" s="39"/>
      <c r="K7" s="39"/>
    </row>
    <row r="8" spans="1:11" s="35" customFormat="1" ht="12">
      <c r="A8" s="41"/>
      <c r="B8" s="40"/>
      <c r="C8" s="40"/>
      <c r="D8" s="40"/>
      <c r="E8" s="53"/>
      <c r="F8" s="42"/>
      <c r="G8" s="42"/>
      <c r="H8" s="42"/>
      <c r="I8" s="43"/>
      <c r="J8" s="39"/>
      <c r="K8" s="39"/>
    </row>
    <row r="9" spans="1:11" s="35" customFormat="1" ht="12">
      <c r="A9" s="41"/>
      <c r="B9" s="40"/>
      <c r="C9" s="40"/>
      <c r="D9" s="40"/>
      <c r="E9" s="53"/>
      <c r="F9" s="42"/>
      <c r="G9" s="42"/>
      <c r="H9" s="42"/>
      <c r="I9" s="43"/>
      <c r="J9" s="39"/>
      <c r="K9" s="39"/>
    </row>
    <row r="10" spans="1:11" s="35" customFormat="1" ht="12">
      <c r="A10" s="41"/>
      <c r="B10" s="40"/>
      <c r="C10" s="40"/>
      <c r="D10" s="40"/>
      <c r="E10" s="53"/>
      <c r="F10" s="42"/>
      <c r="G10" s="42"/>
      <c r="H10" s="42"/>
      <c r="I10" s="43"/>
      <c r="J10" s="39"/>
      <c r="K10" s="39"/>
    </row>
    <row r="11" spans="1:11" s="35" customFormat="1" ht="12">
      <c r="A11" s="41"/>
      <c r="B11" s="40"/>
      <c r="C11" s="40"/>
      <c r="D11" s="40"/>
      <c r="E11" s="53"/>
      <c r="F11" s="42"/>
      <c r="G11" s="42"/>
      <c r="H11" s="42"/>
      <c r="I11" s="43"/>
      <c r="J11" s="39"/>
      <c r="K11" s="39"/>
    </row>
    <row r="12" spans="1:11" s="35" customFormat="1" ht="12">
      <c r="A12" s="41"/>
      <c r="B12" s="40"/>
      <c r="C12" s="40"/>
      <c r="D12" s="40"/>
      <c r="E12" s="53"/>
      <c r="F12" s="42"/>
      <c r="G12" s="42"/>
      <c r="H12" s="42"/>
      <c r="I12" s="43"/>
      <c r="J12" s="39"/>
      <c r="K12" s="39"/>
    </row>
    <row r="13" spans="1:11" s="35" customFormat="1" ht="12">
      <c r="A13" s="41"/>
      <c r="B13" s="40"/>
      <c r="C13" s="40"/>
      <c r="D13" s="40"/>
      <c r="E13" s="53"/>
      <c r="F13" s="42"/>
      <c r="G13" s="42"/>
      <c r="H13" s="42"/>
      <c r="I13" s="43"/>
      <c r="J13" s="39"/>
      <c r="K13" s="39"/>
    </row>
    <row r="14" spans="1:11" s="35" customFormat="1" ht="12">
      <c r="A14" s="41"/>
      <c r="B14" s="40"/>
      <c r="C14" s="40"/>
      <c r="D14" s="40"/>
      <c r="E14" s="53"/>
      <c r="F14" s="42"/>
      <c r="G14" s="42"/>
      <c r="H14" s="42"/>
      <c r="I14" s="43"/>
      <c r="J14" s="39"/>
      <c r="K14" s="39"/>
    </row>
    <row r="15" spans="1:11" s="87" customFormat="1" ht="12">
      <c r="A15" s="36"/>
      <c r="B15" s="85"/>
      <c r="C15" s="85"/>
      <c r="D15" s="86"/>
      <c r="E15" s="85"/>
      <c r="F15" s="57"/>
      <c r="G15" s="57"/>
      <c r="H15" s="57"/>
      <c r="I15" s="58"/>
      <c r="J15" s="39"/>
      <c r="K15" s="39"/>
    </row>
    <row r="16" spans="1:11" s="35" customFormat="1" ht="12">
      <c r="A16" s="36"/>
      <c r="B16" s="40"/>
      <c r="C16" s="40"/>
      <c r="D16" s="52"/>
      <c r="E16" s="53"/>
      <c r="F16" s="40"/>
      <c r="G16" s="40"/>
      <c r="H16" s="42"/>
      <c r="I16" s="38"/>
      <c r="J16" s="39"/>
      <c r="K16" s="39"/>
    </row>
    <row r="17" spans="1:11" s="35" customFormat="1" ht="12">
      <c r="A17" s="41"/>
      <c r="B17" s="40"/>
      <c r="C17" s="40"/>
      <c r="D17" s="52"/>
      <c r="E17" s="53"/>
      <c r="F17" s="42"/>
      <c r="G17" s="42"/>
      <c r="H17" s="42"/>
      <c r="I17" s="43"/>
      <c r="J17" s="39"/>
      <c r="K17" s="39"/>
    </row>
    <row r="18" spans="1:11" s="35" customFormat="1" ht="12">
      <c r="A18" s="41"/>
      <c r="B18" s="40"/>
      <c r="C18" s="40"/>
      <c r="D18" s="52"/>
      <c r="E18" s="53"/>
      <c r="F18" s="42"/>
      <c r="G18" s="42"/>
      <c r="H18" s="42"/>
      <c r="I18" s="43"/>
      <c r="J18" s="39"/>
      <c r="K18" s="39"/>
    </row>
    <row r="19" spans="1:11" s="35" customFormat="1" ht="12">
      <c r="A19" s="41"/>
      <c r="B19" s="40"/>
      <c r="C19" s="40"/>
      <c r="D19" s="52"/>
      <c r="E19" s="53"/>
      <c r="F19" s="42"/>
      <c r="G19" s="42"/>
      <c r="H19" s="42"/>
      <c r="I19" s="43"/>
      <c r="J19" s="39"/>
      <c r="K19" s="39"/>
    </row>
    <row r="20" spans="1:11" s="35" customFormat="1" ht="20.25" customHeight="1">
      <c r="A20" s="41"/>
      <c r="B20" s="40"/>
      <c r="C20" s="40"/>
      <c r="D20" s="42"/>
      <c r="E20" s="40"/>
      <c r="F20" s="42"/>
      <c r="G20" s="42"/>
      <c r="H20" s="42"/>
      <c r="I20" s="43"/>
      <c r="J20" s="39"/>
      <c r="K20" s="39"/>
    </row>
    <row r="21" spans="1:11" s="87" customFormat="1" ht="12">
      <c r="A21" s="36"/>
      <c r="B21" s="85"/>
      <c r="C21" s="85"/>
      <c r="D21" s="86"/>
      <c r="E21" s="85"/>
      <c r="F21" s="57"/>
      <c r="G21" s="57"/>
      <c r="H21" s="57"/>
      <c r="I21" s="58"/>
      <c r="J21" s="39"/>
      <c r="K21" s="39"/>
    </row>
    <row r="22" spans="1:11" s="35" customFormat="1" ht="13.5" customHeight="1">
      <c r="A22" s="63"/>
      <c r="B22" s="40"/>
      <c r="C22" s="40"/>
      <c r="D22" s="42"/>
      <c r="E22" s="44"/>
      <c r="F22" s="42"/>
      <c r="G22" s="42"/>
      <c r="H22" s="42"/>
      <c r="I22" s="43"/>
      <c r="J22" s="39"/>
      <c r="K22" s="39"/>
    </row>
    <row r="23" spans="1:11" s="35" customFormat="1" ht="13.5" customHeight="1">
      <c r="A23" s="41"/>
      <c r="B23" s="40"/>
      <c r="C23" s="40"/>
      <c r="D23" s="42"/>
      <c r="E23" s="40"/>
      <c r="F23" s="42"/>
      <c r="G23" s="42"/>
      <c r="H23" s="42"/>
      <c r="I23" s="43"/>
      <c r="J23" s="39"/>
      <c r="K23" s="39"/>
    </row>
    <row r="24" spans="1:11" s="35" customFormat="1" ht="12">
      <c r="A24" s="41"/>
      <c r="B24" s="40"/>
      <c r="C24" s="40"/>
      <c r="D24" s="42"/>
      <c r="E24" s="40"/>
      <c r="F24" s="42"/>
      <c r="G24" s="42"/>
      <c r="H24" s="42"/>
      <c r="I24" s="43"/>
      <c r="J24" s="39"/>
      <c r="K24" s="39"/>
    </row>
    <row r="25" spans="1:11" s="35" customFormat="1" ht="12">
      <c r="A25" s="41"/>
      <c r="B25" s="40"/>
      <c r="C25" s="40"/>
      <c r="D25" s="45"/>
      <c r="E25" s="40"/>
      <c r="F25" s="42"/>
      <c r="G25" s="42"/>
      <c r="H25" s="42"/>
      <c r="I25" s="43"/>
      <c r="J25" s="39"/>
      <c r="K25" s="39"/>
    </row>
    <row r="26" spans="1:11" s="35" customFormat="1" ht="12">
      <c r="A26" s="41"/>
      <c r="B26" s="40"/>
      <c r="C26" s="40"/>
      <c r="D26" s="42"/>
      <c r="E26" s="40"/>
      <c r="F26" s="42"/>
      <c r="G26" s="42"/>
      <c r="H26" s="42"/>
      <c r="I26" s="43"/>
      <c r="J26" s="39"/>
      <c r="K26" s="39"/>
    </row>
    <row r="27" spans="1:11" s="35" customFormat="1" ht="12">
      <c r="A27" s="62"/>
      <c r="B27" s="38"/>
      <c r="C27" s="38"/>
      <c r="D27" s="38"/>
      <c r="E27" s="40"/>
      <c r="F27" s="42"/>
      <c r="G27" s="42"/>
      <c r="H27" s="42"/>
      <c r="I27" s="43"/>
      <c r="J27" s="39"/>
      <c r="K27" s="39"/>
    </row>
    <row r="28" spans="1:11" s="35" customFormat="1" ht="12">
      <c r="A28" s="62"/>
      <c r="B28" s="40"/>
      <c r="C28" s="40"/>
      <c r="D28" s="38"/>
      <c r="E28" s="40"/>
      <c r="F28" s="42"/>
      <c r="G28" s="42"/>
      <c r="H28" s="42"/>
      <c r="I28" s="43"/>
      <c r="J28" s="39"/>
      <c r="K28" s="39"/>
    </row>
    <row r="29" spans="1:11" s="35" customFormat="1" ht="12">
      <c r="A29" s="62"/>
      <c r="B29" s="40"/>
      <c r="C29" s="40"/>
      <c r="D29" s="38"/>
      <c r="E29" s="40"/>
      <c r="F29" s="42"/>
      <c r="G29" s="42"/>
      <c r="H29" s="42"/>
      <c r="I29" s="43"/>
      <c r="J29" s="39"/>
      <c r="K29" s="39"/>
    </row>
    <row r="30" spans="1:11" s="35" customFormat="1" ht="12">
      <c r="A30" s="62"/>
      <c r="B30" s="40"/>
      <c r="C30" s="40"/>
      <c r="D30" s="38"/>
      <c r="E30" s="40"/>
      <c r="F30" s="42"/>
      <c r="G30" s="42"/>
      <c r="H30" s="42"/>
      <c r="I30" s="43"/>
      <c r="J30" s="39"/>
      <c r="K30" s="39"/>
    </row>
    <row r="31" spans="1:11" s="87" customFormat="1" ht="12">
      <c r="A31" s="55"/>
      <c r="B31" s="85"/>
      <c r="C31" s="85"/>
      <c r="D31" s="39"/>
      <c r="E31" s="39"/>
      <c r="F31" s="57"/>
      <c r="G31" s="57"/>
      <c r="H31" s="57"/>
      <c r="I31" s="58"/>
      <c r="J31" s="39"/>
      <c r="K31" s="39"/>
    </row>
    <row r="32" spans="1:11" s="87" customFormat="1" ht="12">
      <c r="A32" s="55"/>
      <c r="B32" s="85"/>
      <c r="C32" s="85"/>
      <c r="D32" s="39"/>
      <c r="E32" s="39"/>
      <c r="F32" s="57"/>
      <c r="G32" s="57"/>
      <c r="H32" s="57"/>
      <c r="I32" s="58"/>
      <c r="J32" s="39"/>
      <c r="K32" s="39"/>
    </row>
    <row r="33" spans="1:11" s="35" customFormat="1" ht="12">
      <c r="A33" s="62"/>
      <c r="B33" s="40"/>
      <c r="C33" s="40"/>
      <c r="D33" s="38"/>
      <c r="E33" s="40"/>
      <c r="F33" s="42"/>
      <c r="G33" s="42"/>
      <c r="H33" s="42"/>
      <c r="I33" s="43"/>
      <c r="J33" s="38"/>
      <c r="K33" s="38"/>
    </row>
    <row r="34" spans="1:11" s="35" customFormat="1" ht="12">
      <c r="A34" s="62"/>
      <c r="B34" s="40"/>
      <c r="C34" s="40"/>
      <c r="D34" s="38"/>
      <c r="E34" s="38"/>
      <c r="F34" s="42"/>
      <c r="G34" s="42"/>
      <c r="H34" s="42"/>
      <c r="I34" s="43"/>
      <c r="J34" s="38"/>
      <c r="K34" s="38"/>
    </row>
    <row r="35" spans="1:11" s="35" customFormat="1" ht="12">
      <c r="A35" s="62"/>
      <c r="B35" s="40"/>
      <c r="C35" s="40"/>
      <c r="D35" s="38"/>
      <c r="E35" s="38"/>
      <c r="F35" s="42"/>
      <c r="G35" s="42"/>
      <c r="H35" s="42"/>
      <c r="I35" s="43"/>
      <c r="J35" s="38"/>
      <c r="K35" s="38"/>
    </row>
    <row r="36" spans="1:11" s="87" customFormat="1" ht="12">
      <c r="A36" s="55"/>
      <c r="B36" s="85"/>
      <c r="C36" s="85"/>
      <c r="D36" s="39"/>
      <c r="F36" s="57"/>
      <c r="G36" s="57"/>
      <c r="H36" s="57"/>
      <c r="I36" s="58"/>
      <c r="J36" s="39"/>
      <c r="K36" s="39"/>
    </row>
    <row r="37" spans="1:11" s="87" customFormat="1" ht="12" customHeight="1">
      <c r="A37" s="55"/>
      <c r="B37" s="85"/>
      <c r="C37" s="85"/>
      <c r="D37" s="39"/>
      <c r="E37" s="39"/>
      <c r="F37" s="57"/>
      <c r="G37" s="57"/>
      <c r="H37" s="57"/>
      <c r="I37" s="58"/>
      <c r="J37" s="39"/>
      <c r="K37" s="39"/>
    </row>
    <row r="38" spans="1:11" s="35" customFormat="1" ht="12" customHeight="1">
      <c r="A38" s="62"/>
      <c r="B38" s="40"/>
      <c r="C38" s="40"/>
      <c r="D38" s="38"/>
      <c r="E38" s="38"/>
      <c r="F38" s="42"/>
      <c r="G38" s="42"/>
      <c r="H38" s="42"/>
      <c r="I38" s="43"/>
      <c r="J38" s="38"/>
      <c r="K38" s="38"/>
    </row>
    <row r="39" spans="1:11" s="35" customFormat="1" ht="12">
      <c r="A39" s="62"/>
      <c r="B39" s="40"/>
      <c r="C39" s="40"/>
      <c r="D39" s="38"/>
      <c r="E39" s="38"/>
      <c r="F39" s="42"/>
      <c r="G39" s="42"/>
      <c r="H39" s="42"/>
      <c r="I39" s="43"/>
      <c r="J39" s="38"/>
      <c r="K39" s="38"/>
    </row>
    <row r="40" spans="1:11" s="35" customFormat="1" ht="12">
      <c r="A40" s="62"/>
      <c r="B40" s="40"/>
      <c r="C40" s="40"/>
      <c r="D40" s="38"/>
      <c r="E40" s="38"/>
      <c r="F40" s="42"/>
      <c r="G40" s="42"/>
      <c r="H40" s="42"/>
      <c r="I40" s="43"/>
      <c r="J40" s="38"/>
      <c r="K40" s="38"/>
    </row>
    <row r="41" spans="1:11" s="35" customFormat="1" ht="12">
      <c r="A41" s="62"/>
      <c r="B41" s="40"/>
      <c r="C41" s="40"/>
      <c r="D41" s="38"/>
      <c r="E41" s="38"/>
      <c r="F41" s="42"/>
      <c r="G41" s="42"/>
      <c r="H41" s="42"/>
      <c r="I41" s="43"/>
      <c r="J41" s="38"/>
      <c r="K41" s="38"/>
    </row>
    <row r="42" spans="1:11" s="35" customFormat="1" ht="12">
      <c r="A42" s="62"/>
      <c r="B42" s="40"/>
      <c r="C42" s="40"/>
      <c r="D42" s="38"/>
      <c r="E42" s="38"/>
      <c r="F42" s="42"/>
      <c r="G42" s="42"/>
      <c r="H42" s="42"/>
      <c r="I42" s="43"/>
      <c r="J42" s="38"/>
      <c r="K42" s="38"/>
    </row>
    <row r="43" spans="1:11" s="35" customFormat="1" ht="12" customHeight="1">
      <c r="A43" s="62"/>
      <c r="B43" s="40"/>
      <c r="C43" s="40"/>
      <c r="D43" s="38"/>
      <c r="E43" s="38"/>
      <c r="F43" s="42"/>
      <c r="G43" s="42"/>
      <c r="H43" s="42"/>
      <c r="I43" s="43"/>
      <c r="J43" s="38"/>
      <c r="K43" s="38"/>
    </row>
    <row r="44" spans="1:11" s="35" customFormat="1" ht="12">
      <c r="A44" s="62"/>
      <c r="B44" s="40"/>
      <c r="C44" s="40"/>
      <c r="D44" s="38"/>
      <c r="E44" s="38"/>
      <c r="F44" s="42"/>
      <c r="G44" s="42"/>
      <c r="H44" s="42"/>
      <c r="I44" s="43"/>
      <c r="J44" s="38"/>
      <c r="K44" s="38"/>
    </row>
    <row r="45" spans="1:11" s="87" customFormat="1" ht="12">
      <c r="A45" s="55"/>
      <c r="B45" s="85"/>
      <c r="C45" s="85"/>
      <c r="D45" s="39"/>
      <c r="E45" s="39"/>
      <c r="F45" s="57"/>
      <c r="G45" s="57"/>
      <c r="H45" s="57"/>
      <c r="I45" s="58"/>
      <c r="J45" s="39"/>
      <c r="K45" s="39"/>
    </row>
    <row r="46" spans="1:11" s="87" customFormat="1" ht="12">
      <c r="A46" s="55"/>
      <c r="B46" s="85"/>
      <c r="C46" s="85"/>
      <c r="D46" s="39"/>
      <c r="E46" s="39"/>
      <c r="F46" s="57"/>
      <c r="G46" s="57"/>
      <c r="H46" s="57"/>
      <c r="I46" s="58"/>
      <c r="J46" s="39"/>
      <c r="K46" s="39"/>
    </row>
    <row r="47" spans="1:11" s="87" customFormat="1" ht="12">
      <c r="A47" s="55"/>
      <c r="B47" s="85"/>
      <c r="C47" s="85"/>
      <c r="D47" s="39"/>
      <c r="E47" s="38"/>
      <c r="F47" s="42"/>
      <c r="G47" s="57"/>
      <c r="H47" s="42"/>
      <c r="I47" s="58"/>
      <c r="J47" s="39"/>
      <c r="K47" s="39"/>
    </row>
    <row r="48" spans="1:11" s="87" customFormat="1" ht="12">
      <c r="A48" s="55"/>
      <c r="B48" s="85"/>
      <c r="C48" s="85"/>
      <c r="D48" s="39"/>
      <c r="E48" s="39"/>
      <c r="F48" s="57"/>
      <c r="G48" s="57"/>
      <c r="H48" s="57"/>
      <c r="I48" s="58"/>
      <c r="J48" s="39"/>
      <c r="K48" s="39"/>
    </row>
    <row r="49" spans="1:11" s="87" customFormat="1" ht="12">
      <c r="A49" s="55"/>
      <c r="B49" s="85"/>
      <c r="C49" s="85"/>
      <c r="D49" s="39"/>
      <c r="E49" s="39"/>
      <c r="F49" s="57"/>
      <c r="G49" s="57"/>
      <c r="H49" s="57"/>
      <c r="I49" s="58"/>
      <c r="J49" s="39"/>
      <c r="K49" s="39"/>
    </row>
    <row r="51" spans="1:7" ht="15" customHeight="1">
      <c r="A51" s="46"/>
      <c r="B51" s="50"/>
      <c r="C51" s="46"/>
      <c r="D51" s="110"/>
      <c r="E51" s="110"/>
      <c r="F51" s="110"/>
      <c r="G51" s="110"/>
    </row>
    <row r="52" spans="1:7" ht="15">
      <c r="A52" s="36"/>
      <c r="B52" s="111"/>
      <c r="C52" s="112"/>
      <c r="D52" s="113"/>
      <c r="E52" s="111"/>
      <c r="F52" s="112"/>
      <c r="G52" s="113"/>
    </row>
    <row r="53" spans="1:7" ht="15">
      <c r="A53" s="36"/>
      <c r="B53" s="36"/>
      <c r="C53" s="36"/>
      <c r="D53" s="36"/>
      <c r="E53" s="36"/>
      <c r="F53" s="36"/>
      <c r="G53" s="36"/>
    </row>
    <row r="54" spans="1:7" ht="15">
      <c r="A54" s="36"/>
      <c r="B54" s="36"/>
      <c r="C54" s="36"/>
      <c r="D54" s="36"/>
      <c r="E54" s="36"/>
      <c r="F54" s="36"/>
      <c r="G54" s="36"/>
    </row>
    <row r="55" spans="1:7" ht="15">
      <c r="A55" s="36"/>
      <c r="B55" s="36"/>
      <c r="C55" s="36"/>
      <c r="D55" s="36"/>
      <c r="E55" s="36"/>
      <c r="F55" s="36"/>
      <c r="G55" s="36"/>
    </row>
    <row r="56" spans="1:7" ht="15">
      <c r="A56" s="36"/>
      <c r="B56" s="36"/>
      <c r="C56" s="36"/>
      <c r="D56" s="36"/>
      <c r="E56" s="36"/>
      <c r="F56" s="36"/>
      <c r="G56" s="36"/>
    </row>
    <row r="57" spans="1:7" ht="15">
      <c r="A57" s="36"/>
      <c r="B57" s="36"/>
      <c r="C57" s="36"/>
      <c r="D57" s="36"/>
      <c r="E57" s="36"/>
      <c r="F57" s="36"/>
      <c r="G57" s="36"/>
    </row>
    <row r="58" spans="1:7" ht="15">
      <c r="A58" s="36"/>
      <c r="B58" s="36"/>
      <c r="C58" s="36"/>
      <c r="D58" s="36"/>
      <c r="E58" s="36"/>
      <c r="F58" s="36"/>
      <c r="G58" s="36"/>
    </row>
    <row r="59" spans="1:7" ht="15">
      <c r="A59" s="36"/>
      <c r="B59" s="36"/>
      <c r="C59" s="36"/>
      <c r="D59" s="36"/>
      <c r="E59" s="36"/>
      <c r="F59" s="36"/>
      <c r="G59" s="36"/>
    </row>
    <row r="60" spans="1:7" ht="15">
      <c r="A60" s="36"/>
      <c r="B60" s="36"/>
      <c r="C60" s="36"/>
      <c r="D60" s="36"/>
      <c r="E60" s="36"/>
      <c r="F60" s="36"/>
      <c r="G60" s="36"/>
    </row>
  </sheetData>
  <sheetProtection/>
  <mergeCells count="9">
    <mergeCell ref="J2:K2"/>
    <mergeCell ref="D51:E51"/>
    <mergeCell ref="F51:G51"/>
    <mergeCell ref="B52:D52"/>
    <mergeCell ref="E52:G52"/>
    <mergeCell ref="B2:C2"/>
    <mergeCell ref="D2:D3"/>
    <mergeCell ref="E2:E3"/>
    <mergeCell ref="G2:I2"/>
  </mergeCells>
  <printOptions/>
  <pageMargins left="0.7" right="0.7" top="0.75" bottom="0.75" header="0.3" footer="0.3"/>
  <pageSetup horizontalDpi="180" verticalDpi="18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3"/>
  <sheetViews>
    <sheetView zoomScalePageLayoutView="0" workbookViewId="0" topLeftCell="A13">
      <selection activeCell="K34" sqref="K34"/>
    </sheetView>
  </sheetViews>
  <sheetFormatPr defaultColWidth="9.140625" defaultRowHeight="15"/>
  <cols>
    <col min="1" max="1" width="13.421875" style="0" customWidth="1"/>
    <col min="2" max="2" width="7.421875" style="0" bestFit="1" customWidth="1"/>
    <col min="3" max="3" width="6.7109375" style="0" customWidth="1"/>
    <col min="4" max="4" width="6.57421875" style="0" bestFit="1" customWidth="1"/>
    <col min="5" max="5" width="6.140625" style="0" customWidth="1"/>
    <col min="6" max="7" width="7.28125" style="0" customWidth="1"/>
    <col min="8" max="8" width="8.57421875" style="0" customWidth="1"/>
    <col min="9" max="9" width="8.7109375" style="0" customWidth="1"/>
    <col min="10" max="10" width="6.8515625" style="0" customWidth="1"/>
    <col min="11" max="11" width="6.421875" style="0" customWidth="1"/>
  </cols>
  <sheetData>
    <row r="2" ht="15.75" thickBot="1">
      <c r="A2" t="s">
        <v>174</v>
      </c>
    </row>
    <row r="3" spans="1:11" s="35" customFormat="1" ht="12">
      <c r="A3" s="34" t="s">
        <v>1</v>
      </c>
      <c r="B3" s="108" t="s">
        <v>87</v>
      </c>
      <c r="C3" s="109"/>
      <c r="D3" s="106" t="s">
        <v>90</v>
      </c>
      <c r="E3" s="106" t="s">
        <v>155</v>
      </c>
      <c r="F3" s="47"/>
      <c r="G3" s="96"/>
      <c r="H3" s="96"/>
      <c r="I3" s="97"/>
      <c r="J3" s="96" t="s">
        <v>93</v>
      </c>
      <c r="K3" s="97"/>
    </row>
    <row r="4" spans="1:11" s="35" customFormat="1" ht="56.25">
      <c r="A4" s="36" t="s">
        <v>174</v>
      </c>
      <c r="B4" s="51" t="s">
        <v>14</v>
      </c>
      <c r="C4" s="51" t="s">
        <v>15</v>
      </c>
      <c r="D4" s="107"/>
      <c r="E4" s="107"/>
      <c r="F4" s="49" t="s">
        <v>141</v>
      </c>
      <c r="G4" s="49" t="s">
        <v>139</v>
      </c>
      <c r="H4" s="49" t="s">
        <v>138</v>
      </c>
      <c r="I4" s="49" t="s">
        <v>140</v>
      </c>
      <c r="J4" s="49" t="s">
        <v>14</v>
      </c>
      <c r="K4" s="49" t="s">
        <v>15</v>
      </c>
    </row>
    <row r="5" spans="1:11" s="35" customFormat="1" ht="21" customHeight="1">
      <c r="A5" s="36" t="s">
        <v>184</v>
      </c>
      <c r="B5" s="37"/>
      <c r="C5" s="37"/>
      <c r="D5" s="37"/>
      <c r="E5" s="37"/>
      <c r="F5" s="37"/>
      <c r="G5" s="37"/>
      <c r="H5" s="37"/>
      <c r="I5" s="38"/>
      <c r="J5" s="39"/>
      <c r="K5" s="38"/>
    </row>
    <row r="6" spans="1:11" s="35" customFormat="1" ht="36">
      <c r="A6" s="36" t="s">
        <v>167</v>
      </c>
      <c r="B6" s="40">
        <v>150</v>
      </c>
      <c r="C6" s="40">
        <v>150</v>
      </c>
      <c r="D6" s="52"/>
      <c r="E6" s="53"/>
      <c r="F6" s="40">
        <v>0</v>
      </c>
      <c r="G6" s="40"/>
      <c r="H6" s="42"/>
      <c r="I6" s="38"/>
      <c r="J6" s="39">
        <v>331</v>
      </c>
      <c r="K6" s="39">
        <v>331</v>
      </c>
    </row>
    <row r="7" spans="1:11" s="35" customFormat="1" ht="24">
      <c r="A7" s="41" t="s">
        <v>168</v>
      </c>
      <c r="B7" s="40">
        <v>36</v>
      </c>
      <c r="C7" s="40">
        <v>36</v>
      </c>
      <c r="D7" s="52">
        <v>72</v>
      </c>
      <c r="E7" s="53" t="s">
        <v>123</v>
      </c>
      <c r="F7" s="42"/>
      <c r="G7" s="40">
        <v>2.59</v>
      </c>
      <c r="H7" s="42"/>
      <c r="I7" s="38">
        <v>2.59</v>
      </c>
      <c r="J7" s="39"/>
      <c r="K7" s="39"/>
    </row>
    <row r="8" spans="1:11" s="35" customFormat="1" ht="12">
      <c r="A8" s="41" t="s">
        <v>169</v>
      </c>
      <c r="B8" s="40">
        <v>117</v>
      </c>
      <c r="C8" s="40">
        <v>117</v>
      </c>
      <c r="D8" s="52"/>
      <c r="E8" s="53" t="s">
        <v>137</v>
      </c>
      <c r="F8" s="42">
        <v>0</v>
      </c>
      <c r="G8" s="40"/>
      <c r="H8" s="42">
        <v>0</v>
      </c>
      <c r="I8" s="38"/>
      <c r="J8" s="39"/>
      <c r="K8" s="39"/>
    </row>
    <row r="9" spans="1:11" s="35" customFormat="1" ht="12">
      <c r="A9" s="41" t="s">
        <v>170</v>
      </c>
      <c r="B9" s="40">
        <v>1</v>
      </c>
      <c r="C9" s="40">
        <v>1</v>
      </c>
      <c r="D9" s="52">
        <v>14</v>
      </c>
      <c r="E9" s="53" t="s">
        <v>137</v>
      </c>
      <c r="F9" s="42"/>
      <c r="G9" s="40">
        <v>0.01</v>
      </c>
      <c r="H9" s="42"/>
      <c r="I9" s="38">
        <v>0.01</v>
      </c>
      <c r="J9" s="39"/>
      <c r="K9" s="39"/>
    </row>
    <row r="10" spans="1:11" s="35" customFormat="1" ht="20.25" customHeight="1">
      <c r="A10" s="41" t="s">
        <v>171</v>
      </c>
      <c r="B10" s="40">
        <v>6</v>
      </c>
      <c r="C10" s="40">
        <v>6</v>
      </c>
      <c r="D10" s="42">
        <v>300</v>
      </c>
      <c r="E10" s="40" t="s">
        <v>123</v>
      </c>
      <c r="F10" s="42">
        <v>1.8</v>
      </c>
      <c r="G10" s="42"/>
      <c r="H10" s="42">
        <v>1.8</v>
      </c>
      <c r="I10" s="43"/>
      <c r="J10" s="39"/>
      <c r="K10" s="39"/>
    </row>
    <row r="11" spans="1:11" s="87" customFormat="1" ht="12">
      <c r="A11" s="36" t="s">
        <v>150</v>
      </c>
      <c r="B11" s="85"/>
      <c r="C11" s="85"/>
      <c r="D11" s="86"/>
      <c r="E11" s="85"/>
      <c r="F11" s="57">
        <v>1.8</v>
      </c>
      <c r="G11" s="57">
        <v>2.61</v>
      </c>
      <c r="H11" s="57">
        <v>1.8</v>
      </c>
      <c r="I11" s="58">
        <v>2.61</v>
      </c>
      <c r="J11" s="39"/>
      <c r="K11" s="39"/>
    </row>
    <row r="12" spans="1:11" s="87" customFormat="1" ht="24">
      <c r="A12" s="36" t="s">
        <v>196</v>
      </c>
      <c r="B12" s="85" t="s">
        <v>175</v>
      </c>
      <c r="C12" s="85" t="s">
        <v>175</v>
      </c>
      <c r="D12" s="57"/>
      <c r="E12" s="85"/>
      <c r="F12" s="57"/>
      <c r="G12" s="57"/>
      <c r="H12" s="57"/>
      <c r="I12" s="58"/>
      <c r="J12" s="39">
        <v>169</v>
      </c>
      <c r="K12" s="39">
        <v>169</v>
      </c>
    </row>
    <row r="13" spans="1:11" s="35" customFormat="1" ht="12">
      <c r="A13" s="41" t="s">
        <v>197</v>
      </c>
      <c r="B13" s="40">
        <v>75</v>
      </c>
      <c r="C13" s="40">
        <v>75</v>
      </c>
      <c r="D13" s="42">
        <v>152</v>
      </c>
      <c r="E13" s="40" t="s">
        <v>137</v>
      </c>
      <c r="F13" s="42">
        <v>11.4</v>
      </c>
      <c r="G13" s="42"/>
      <c r="H13" s="42">
        <v>11.4</v>
      </c>
      <c r="I13" s="42"/>
      <c r="J13" s="39"/>
      <c r="K13" s="39"/>
    </row>
    <row r="14" spans="1:11" s="35" customFormat="1" ht="12">
      <c r="A14" s="41" t="s">
        <v>152</v>
      </c>
      <c r="B14" s="40">
        <v>3</v>
      </c>
      <c r="C14" s="40">
        <v>3</v>
      </c>
      <c r="D14" s="42">
        <v>16</v>
      </c>
      <c r="E14" s="40" t="s">
        <v>137</v>
      </c>
      <c r="F14" s="42">
        <v>0.05</v>
      </c>
      <c r="G14" s="42"/>
      <c r="H14" s="42">
        <v>0.05</v>
      </c>
      <c r="I14" s="42"/>
      <c r="J14" s="39"/>
      <c r="K14" s="39"/>
    </row>
    <row r="15" spans="1:11" s="35" customFormat="1" ht="12">
      <c r="A15" s="41" t="s">
        <v>154</v>
      </c>
      <c r="B15" s="40">
        <v>4</v>
      </c>
      <c r="C15" s="40">
        <v>4</v>
      </c>
      <c r="D15" s="42">
        <v>78</v>
      </c>
      <c r="E15" s="40" t="s">
        <v>137</v>
      </c>
      <c r="F15" s="42"/>
      <c r="G15" s="42">
        <v>0.31</v>
      </c>
      <c r="H15" s="42"/>
      <c r="I15" s="42">
        <v>0.31</v>
      </c>
      <c r="J15" s="39"/>
      <c r="K15" s="39"/>
    </row>
    <row r="16" spans="1:11" s="35" customFormat="1" ht="12">
      <c r="A16" s="41" t="s">
        <v>198</v>
      </c>
      <c r="B16" s="40">
        <v>30</v>
      </c>
      <c r="C16" s="40">
        <v>30</v>
      </c>
      <c r="D16" s="42">
        <v>2.3</v>
      </c>
      <c r="E16" s="40" t="s">
        <v>137</v>
      </c>
      <c r="F16" s="42"/>
      <c r="G16" s="42">
        <v>0.07</v>
      </c>
      <c r="H16" s="42"/>
      <c r="I16" s="42">
        <v>0.07</v>
      </c>
      <c r="J16" s="39"/>
      <c r="K16" s="39"/>
    </row>
    <row r="17" spans="1:11" s="87" customFormat="1" ht="12">
      <c r="A17" s="41" t="s">
        <v>198</v>
      </c>
      <c r="B17" s="40">
        <v>30</v>
      </c>
      <c r="C17" s="40">
        <v>30</v>
      </c>
      <c r="D17" s="42">
        <v>8.2</v>
      </c>
      <c r="E17" s="40" t="s">
        <v>137</v>
      </c>
      <c r="F17" s="42">
        <v>0.25</v>
      </c>
      <c r="G17" s="57"/>
      <c r="H17" s="42">
        <v>0.25</v>
      </c>
      <c r="I17" s="57"/>
      <c r="J17" s="39"/>
      <c r="K17" s="39"/>
    </row>
    <row r="18" spans="1:11" s="87" customFormat="1" ht="12">
      <c r="A18" s="36" t="s">
        <v>199</v>
      </c>
      <c r="B18" s="85"/>
      <c r="C18" s="85"/>
      <c r="D18" s="57"/>
      <c r="E18" s="85"/>
      <c r="F18" s="57">
        <f>SUM(F13:F17)</f>
        <v>11.700000000000001</v>
      </c>
      <c r="G18" s="57">
        <f>SUM(G15:G17)</f>
        <v>0.38</v>
      </c>
      <c r="H18" s="57">
        <f>SUM(H13:H17)</f>
        <v>11.700000000000001</v>
      </c>
      <c r="I18" s="57">
        <f>SUM(I15:I17)</f>
        <v>0.38</v>
      </c>
      <c r="J18" s="39"/>
      <c r="K18" s="39"/>
    </row>
    <row r="19" spans="1:11" s="87" customFormat="1" ht="36">
      <c r="A19" s="36" t="s">
        <v>163</v>
      </c>
      <c r="B19" s="85">
        <v>50</v>
      </c>
      <c r="C19" s="85">
        <v>50</v>
      </c>
      <c r="D19" s="57"/>
      <c r="E19" s="37"/>
      <c r="F19" s="57"/>
      <c r="G19" s="57"/>
      <c r="H19" s="57"/>
      <c r="I19" s="58"/>
      <c r="J19" s="39">
        <v>107</v>
      </c>
      <c r="K19" s="39">
        <v>107</v>
      </c>
    </row>
    <row r="20" spans="1:11" s="87" customFormat="1" ht="12">
      <c r="A20" s="41" t="s">
        <v>152</v>
      </c>
      <c r="B20" s="40">
        <v>39</v>
      </c>
      <c r="C20" s="40">
        <v>39</v>
      </c>
      <c r="D20" s="42">
        <v>16</v>
      </c>
      <c r="E20" s="44" t="s">
        <v>123</v>
      </c>
      <c r="F20" s="42">
        <v>0.62</v>
      </c>
      <c r="G20" s="42">
        <v>0</v>
      </c>
      <c r="H20" s="42">
        <v>0.62</v>
      </c>
      <c r="I20" s="43">
        <v>0</v>
      </c>
      <c r="J20" s="38"/>
      <c r="K20" s="38"/>
    </row>
    <row r="21" spans="1:11" s="87" customFormat="1" ht="12">
      <c r="A21" s="41" t="s">
        <v>82</v>
      </c>
      <c r="B21" s="40">
        <v>1</v>
      </c>
      <c r="C21" s="40">
        <v>1</v>
      </c>
      <c r="D21" s="42">
        <v>48</v>
      </c>
      <c r="E21" s="44" t="s">
        <v>125</v>
      </c>
      <c r="F21" s="42">
        <v>0</v>
      </c>
      <c r="G21" s="42">
        <v>0.05</v>
      </c>
      <c r="H21" s="42">
        <v>0</v>
      </c>
      <c r="I21" s="43">
        <v>0.05</v>
      </c>
      <c r="J21" s="38"/>
      <c r="K21" s="38"/>
    </row>
    <row r="22" spans="1:11" s="87" customFormat="1" ht="12">
      <c r="A22" s="41" t="s">
        <v>159</v>
      </c>
      <c r="B22" s="40">
        <v>1.35</v>
      </c>
      <c r="C22" s="40">
        <v>1.35</v>
      </c>
      <c r="D22" s="42">
        <v>111</v>
      </c>
      <c r="E22" s="44" t="s">
        <v>137</v>
      </c>
      <c r="F22" s="42">
        <v>0.15</v>
      </c>
      <c r="G22" s="42"/>
      <c r="H22" s="42">
        <v>0.15</v>
      </c>
      <c r="I22" s="43"/>
      <c r="J22" s="38"/>
      <c r="K22" s="38"/>
    </row>
    <row r="23" spans="1:11" s="87" customFormat="1" ht="12">
      <c r="A23" s="41" t="s">
        <v>84</v>
      </c>
      <c r="B23" s="40">
        <v>0.95</v>
      </c>
      <c r="C23" s="40">
        <v>0.95</v>
      </c>
      <c r="D23" s="42">
        <v>84</v>
      </c>
      <c r="E23" s="44" t="s">
        <v>137</v>
      </c>
      <c r="F23" s="42">
        <v>0.08</v>
      </c>
      <c r="G23" s="42"/>
      <c r="H23" s="42">
        <v>0.08</v>
      </c>
      <c r="I23" s="43"/>
      <c r="J23" s="38"/>
      <c r="K23" s="38"/>
    </row>
    <row r="24" spans="1:11" s="87" customFormat="1" ht="12">
      <c r="A24" s="41" t="s">
        <v>164</v>
      </c>
      <c r="B24" s="40">
        <v>15</v>
      </c>
      <c r="C24" s="40">
        <v>15</v>
      </c>
      <c r="D24" s="42"/>
      <c r="E24" s="44"/>
      <c r="F24" s="42"/>
      <c r="G24" s="42">
        <v>0</v>
      </c>
      <c r="H24" s="42"/>
      <c r="I24" s="43">
        <v>0</v>
      </c>
      <c r="J24" s="38"/>
      <c r="K24" s="38"/>
    </row>
    <row r="25" spans="1:11" s="87" customFormat="1" ht="12">
      <c r="A25" s="41" t="s">
        <v>142</v>
      </c>
      <c r="B25" s="40">
        <v>0.5</v>
      </c>
      <c r="C25" s="40">
        <v>0.5</v>
      </c>
      <c r="D25" s="42">
        <v>14</v>
      </c>
      <c r="E25" s="44" t="s">
        <v>137</v>
      </c>
      <c r="F25" s="42"/>
      <c r="G25" s="42">
        <v>0.01</v>
      </c>
      <c r="H25" s="42"/>
      <c r="I25" s="43">
        <v>0.01</v>
      </c>
      <c r="J25" s="38"/>
      <c r="K25" s="38"/>
    </row>
    <row r="26" spans="1:11" s="87" customFormat="1" ht="12">
      <c r="A26" s="41" t="s">
        <v>154</v>
      </c>
      <c r="B26" s="40">
        <v>0.13</v>
      </c>
      <c r="C26" s="40">
        <v>0.13</v>
      </c>
      <c r="D26" s="42">
        <v>78</v>
      </c>
      <c r="E26" s="44" t="s">
        <v>137</v>
      </c>
      <c r="F26" s="42"/>
      <c r="G26" s="42">
        <v>0.01</v>
      </c>
      <c r="H26" s="42"/>
      <c r="I26" s="43">
        <v>0.01</v>
      </c>
      <c r="J26" s="38"/>
      <c r="K26" s="38"/>
    </row>
    <row r="27" spans="1:11" s="87" customFormat="1" ht="12">
      <c r="A27" s="36" t="s">
        <v>150</v>
      </c>
      <c r="B27" s="85"/>
      <c r="C27" s="85"/>
      <c r="D27" s="57"/>
      <c r="E27" s="37"/>
      <c r="F27" s="57">
        <v>0.85</v>
      </c>
      <c r="G27" s="57">
        <v>0.07</v>
      </c>
      <c r="H27" s="57">
        <v>0.85</v>
      </c>
      <c r="I27" s="58">
        <v>0.07</v>
      </c>
      <c r="J27" s="39"/>
      <c r="K27" s="39"/>
    </row>
    <row r="28" spans="1:11" s="87" customFormat="1" ht="12">
      <c r="A28" s="36" t="s">
        <v>173</v>
      </c>
      <c r="B28" s="85">
        <v>200</v>
      </c>
      <c r="C28" s="85">
        <v>200</v>
      </c>
      <c r="D28" s="57"/>
      <c r="E28" s="85"/>
      <c r="F28" s="57"/>
      <c r="G28" s="57"/>
      <c r="H28" s="57"/>
      <c r="I28" s="58"/>
      <c r="J28" s="39"/>
      <c r="K28" s="39"/>
    </row>
    <row r="29" spans="1:11" s="87" customFormat="1" ht="12">
      <c r="A29" s="36" t="s">
        <v>173</v>
      </c>
      <c r="B29" s="85">
        <v>200</v>
      </c>
      <c r="C29" s="85">
        <v>200</v>
      </c>
      <c r="D29" s="118">
        <v>50</v>
      </c>
      <c r="E29" s="37" t="s">
        <v>160</v>
      </c>
      <c r="F29" s="57">
        <v>10</v>
      </c>
      <c r="G29" s="57"/>
      <c r="H29" s="57">
        <v>10</v>
      </c>
      <c r="I29" s="58"/>
      <c r="J29" s="39"/>
      <c r="K29" s="39"/>
    </row>
    <row r="30" spans="1:11" s="66" customFormat="1" ht="11.25">
      <c r="A30" s="71" t="s">
        <v>165</v>
      </c>
      <c r="B30" s="74">
        <v>120</v>
      </c>
      <c r="C30" s="74">
        <v>120</v>
      </c>
      <c r="D30" s="74"/>
      <c r="E30" s="74"/>
      <c r="F30" s="74"/>
      <c r="G30" s="75"/>
      <c r="H30" s="75"/>
      <c r="I30" s="73"/>
      <c r="J30" s="69">
        <v>267</v>
      </c>
      <c r="K30" s="69">
        <v>267</v>
      </c>
    </row>
    <row r="31" spans="1:11" s="66" customFormat="1" ht="11.25">
      <c r="A31" s="71" t="s">
        <v>165</v>
      </c>
      <c r="B31" s="74">
        <v>120</v>
      </c>
      <c r="C31" s="74">
        <v>120</v>
      </c>
      <c r="D31" s="74">
        <v>134</v>
      </c>
      <c r="E31" s="74" t="s">
        <v>137</v>
      </c>
      <c r="F31" s="74">
        <v>16.08</v>
      </c>
      <c r="G31" s="75"/>
      <c r="H31" s="75">
        <v>16.08</v>
      </c>
      <c r="I31" s="73"/>
      <c r="J31" s="69"/>
      <c r="K31" s="69"/>
    </row>
    <row r="32" spans="1:11" s="84" customFormat="1" ht="11.25">
      <c r="A32" s="63" t="s">
        <v>150</v>
      </c>
      <c r="B32" s="49"/>
      <c r="C32" s="49"/>
      <c r="D32" s="49"/>
      <c r="E32" s="49"/>
      <c r="F32" s="49">
        <v>16.08</v>
      </c>
      <c r="G32" s="77"/>
      <c r="H32" s="77">
        <v>16.08</v>
      </c>
      <c r="I32" s="83"/>
      <c r="J32" s="60"/>
      <c r="K32" s="60"/>
    </row>
    <row r="33" spans="1:11" s="87" customFormat="1" ht="12">
      <c r="A33" s="55" t="s">
        <v>180</v>
      </c>
      <c r="B33" s="39"/>
      <c r="C33" s="39"/>
      <c r="D33" s="39"/>
      <c r="E33" s="39"/>
      <c r="F33" s="57">
        <v>40.43</v>
      </c>
      <c r="G33" s="57">
        <v>3.06</v>
      </c>
      <c r="H33" s="57">
        <v>40.43</v>
      </c>
      <c r="I33" s="58">
        <v>3.06</v>
      </c>
      <c r="J33" s="39">
        <f>SUM(J6:J32)</f>
        <v>874</v>
      </c>
      <c r="K33" s="39">
        <f>SUM(K6:K32)</f>
        <v>874</v>
      </c>
    </row>
    <row r="35" spans="1:7" ht="15" customHeight="1">
      <c r="A35" s="46"/>
      <c r="B35" s="50" t="s">
        <v>143</v>
      </c>
      <c r="C35" s="46"/>
      <c r="D35" s="105" t="s">
        <v>151</v>
      </c>
      <c r="E35" s="105"/>
      <c r="F35" s="105" t="s">
        <v>144</v>
      </c>
      <c r="G35" s="105"/>
    </row>
    <row r="36" spans="1:7" ht="15">
      <c r="A36" s="36"/>
      <c r="B36" s="96" t="s">
        <v>14</v>
      </c>
      <c r="C36" s="96"/>
      <c r="D36" s="97"/>
      <c r="E36" s="96" t="s">
        <v>15</v>
      </c>
      <c r="F36" s="96"/>
      <c r="G36" s="97"/>
    </row>
    <row r="37" spans="1:7" ht="24.75">
      <c r="A37" s="36"/>
      <c r="B37" s="36" t="s">
        <v>145</v>
      </c>
      <c r="C37" s="36" t="s">
        <v>146</v>
      </c>
      <c r="D37" s="36" t="s">
        <v>147</v>
      </c>
      <c r="E37" s="36" t="s">
        <v>145</v>
      </c>
      <c r="F37" s="36" t="s">
        <v>146</v>
      </c>
      <c r="G37" s="36" t="s">
        <v>147</v>
      </c>
    </row>
    <row r="38" spans="1:7" ht="18.75" customHeight="1">
      <c r="A38" s="36" t="s">
        <v>148</v>
      </c>
      <c r="B38" s="36">
        <v>6.9</v>
      </c>
      <c r="C38" s="36">
        <v>9.8</v>
      </c>
      <c r="D38" s="36">
        <v>32.5</v>
      </c>
      <c r="E38" s="36">
        <v>6.9</v>
      </c>
      <c r="F38" s="36">
        <v>9.8</v>
      </c>
      <c r="G38" s="36">
        <v>32.5</v>
      </c>
    </row>
    <row r="39" spans="1:7" ht="24.75">
      <c r="A39" s="36" t="s">
        <v>200</v>
      </c>
      <c r="B39" s="36">
        <v>13.8</v>
      </c>
      <c r="C39" s="36">
        <v>10.2</v>
      </c>
      <c r="D39" s="36">
        <v>5</v>
      </c>
      <c r="E39" s="36">
        <v>13.8</v>
      </c>
      <c r="F39" s="36">
        <v>10.2</v>
      </c>
      <c r="G39" s="36">
        <v>5</v>
      </c>
    </row>
    <row r="40" spans="1:7" ht="15">
      <c r="A40" s="36" t="s">
        <v>156</v>
      </c>
      <c r="B40" s="36">
        <v>0.1</v>
      </c>
      <c r="C40" s="36">
        <v>0</v>
      </c>
      <c r="D40" s="36">
        <v>21.2</v>
      </c>
      <c r="E40" s="36">
        <v>0.1</v>
      </c>
      <c r="F40" s="36">
        <v>0</v>
      </c>
      <c r="G40" s="36">
        <v>21.2</v>
      </c>
    </row>
    <row r="41" spans="1:7" ht="24.75">
      <c r="A41" s="36" t="s">
        <v>181</v>
      </c>
      <c r="B41" s="36">
        <v>2.3</v>
      </c>
      <c r="C41" s="36">
        <v>0.4</v>
      </c>
      <c r="D41" s="36">
        <v>24.9</v>
      </c>
      <c r="E41" s="36">
        <v>2.3</v>
      </c>
      <c r="F41" s="36">
        <v>0.4</v>
      </c>
      <c r="G41" s="36">
        <v>24.9</v>
      </c>
    </row>
    <row r="42" spans="1:7" ht="15">
      <c r="A42" s="36" t="s">
        <v>201</v>
      </c>
      <c r="B42" s="36">
        <v>4.9</v>
      </c>
      <c r="C42" s="36">
        <v>9.1</v>
      </c>
      <c r="D42" s="36">
        <v>41.3</v>
      </c>
      <c r="E42" s="36">
        <v>4.9</v>
      </c>
      <c r="F42" s="36">
        <v>9.1</v>
      </c>
      <c r="G42" s="36">
        <v>41.3</v>
      </c>
    </row>
    <row r="43" spans="1:7" ht="15">
      <c r="A43" s="36" t="s">
        <v>150</v>
      </c>
      <c r="B43" s="36">
        <f>SUM(B38:B42)</f>
        <v>28.000000000000007</v>
      </c>
      <c r="C43" s="36">
        <f>SUM(C38:C42)</f>
        <v>29.5</v>
      </c>
      <c r="D43" s="36">
        <f>SUM(D38:D42)</f>
        <v>124.89999999999999</v>
      </c>
      <c r="E43" s="36">
        <f>SUM(E38:E42)</f>
        <v>28.000000000000007</v>
      </c>
      <c r="F43" s="36">
        <f>SUM(F38:F42)</f>
        <v>29.5</v>
      </c>
      <c r="G43" s="36">
        <f>SUM(G38:G42)</f>
        <v>124.89999999999999</v>
      </c>
    </row>
  </sheetData>
  <sheetProtection/>
  <mergeCells count="9">
    <mergeCell ref="J3:K3"/>
    <mergeCell ref="D35:E35"/>
    <mergeCell ref="F35:G35"/>
    <mergeCell ref="B36:D36"/>
    <mergeCell ref="E36:G36"/>
    <mergeCell ref="D3:D4"/>
    <mergeCell ref="B3:C3"/>
    <mergeCell ref="E3:E4"/>
    <mergeCell ref="G3:I3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55"/>
  <sheetViews>
    <sheetView tabSelected="1" zoomScalePageLayoutView="0" workbookViewId="0" topLeftCell="A1">
      <selection activeCell="I43" sqref="I43"/>
    </sheetView>
  </sheetViews>
  <sheetFormatPr defaultColWidth="9.140625" defaultRowHeight="15"/>
  <cols>
    <col min="1" max="1" width="12.57421875" style="0" customWidth="1"/>
    <col min="2" max="2" width="7.421875" style="0" customWidth="1"/>
    <col min="3" max="3" width="5.140625" style="0" customWidth="1"/>
    <col min="4" max="4" width="6.57421875" style="0" bestFit="1" customWidth="1"/>
    <col min="5" max="5" width="7.421875" style="0" customWidth="1"/>
    <col min="6" max="9" width="7.421875" style="0" bestFit="1" customWidth="1"/>
    <col min="10" max="10" width="5.421875" style="0" customWidth="1"/>
    <col min="11" max="11" width="6.140625" style="0" customWidth="1"/>
  </cols>
  <sheetData>
    <row r="1" s="35" customFormat="1" ht="2.25" customHeight="1" thickBot="1"/>
    <row r="2" spans="1:2" s="35" customFormat="1" ht="15.75" hidden="1" thickBot="1">
      <c r="A2" t="s">
        <v>157</v>
      </c>
      <c r="B2"/>
    </row>
    <row r="3" spans="1:11" s="35" customFormat="1" ht="12">
      <c r="A3" s="34" t="s">
        <v>1</v>
      </c>
      <c r="B3" s="108" t="s">
        <v>87</v>
      </c>
      <c r="C3" s="109"/>
      <c r="D3" s="106" t="s">
        <v>90</v>
      </c>
      <c r="E3" s="106" t="s">
        <v>153</v>
      </c>
      <c r="F3" s="47"/>
      <c r="G3" s="96"/>
      <c r="H3" s="96"/>
      <c r="I3" s="97"/>
      <c r="J3" s="96" t="s">
        <v>93</v>
      </c>
      <c r="K3" s="97"/>
    </row>
    <row r="4" spans="1:11" s="35" customFormat="1" ht="67.5">
      <c r="A4" s="36" t="s">
        <v>174</v>
      </c>
      <c r="B4" s="51" t="s">
        <v>14</v>
      </c>
      <c r="C4" s="51" t="s">
        <v>15</v>
      </c>
      <c r="D4" s="107"/>
      <c r="E4" s="107"/>
      <c r="F4" s="49" t="s">
        <v>141</v>
      </c>
      <c r="G4" s="49" t="s">
        <v>139</v>
      </c>
      <c r="H4" s="49" t="s">
        <v>138</v>
      </c>
      <c r="I4" s="49" t="s">
        <v>140</v>
      </c>
      <c r="J4" s="49" t="s">
        <v>14</v>
      </c>
      <c r="K4" s="49" t="s">
        <v>15</v>
      </c>
    </row>
    <row r="5" spans="1:11" s="35" customFormat="1" ht="24.75" customHeight="1">
      <c r="A5" s="36" t="s">
        <v>193</v>
      </c>
      <c r="B5" s="37"/>
      <c r="C5" s="37"/>
      <c r="D5" s="37"/>
      <c r="E5" s="37"/>
      <c r="F5" s="37"/>
      <c r="G5" s="37"/>
      <c r="H5" s="37"/>
      <c r="I5" s="38"/>
      <c r="J5" s="39"/>
      <c r="K5" s="38"/>
    </row>
    <row r="6" spans="1:11" s="87" customFormat="1" ht="24">
      <c r="A6" s="36" t="s">
        <v>176</v>
      </c>
      <c r="B6" s="85" t="s">
        <v>177</v>
      </c>
      <c r="C6" s="85" t="s">
        <v>178</v>
      </c>
      <c r="D6" s="57"/>
      <c r="E6" s="85"/>
      <c r="F6" s="57"/>
      <c r="G6" s="57"/>
      <c r="H6" s="57"/>
      <c r="I6" s="58"/>
      <c r="J6" s="39">
        <v>157</v>
      </c>
      <c r="K6" s="39">
        <v>208</v>
      </c>
    </row>
    <row r="7" spans="1:11" s="35" customFormat="1" ht="24">
      <c r="A7" s="41" t="s">
        <v>179</v>
      </c>
      <c r="B7" s="40">
        <v>239</v>
      </c>
      <c r="C7" s="40">
        <v>318</v>
      </c>
      <c r="D7" s="42">
        <v>18</v>
      </c>
      <c r="E7" s="40" t="s">
        <v>137</v>
      </c>
      <c r="F7" s="42">
        <v>4.3</v>
      </c>
      <c r="G7" s="42"/>
      <c r="H7" s="42">
        <v>5.72</v>
      </c>
      <c r="I7" s="43"/>
      <c r="J7" s="39"/>
      <c r="K7" s="39"/>
    </row>
    <row r="8" spans="1:11" s="35" customFormat="1" ht="12">
      <c r="A8" s="41" t="s">
        <v>95</v>
      </c>
      <c r="B8" s="40">
        <v>8</v>
      </c>
      <c r="C8" s="40">
        <v>10</v>
      </c>
      <c r="D8" s="42">
        <v>300</v>
      </c>
      <c r="E8" s="40" t="s">
        <v>137</v>
      </c>
      <c r="F8" s="42">
        <v>2.4</v>
      </c>
      <c r="G8" s="40">
        <v>0</v>
      </c>
      <c r="H8" s="42">
        <v>3</v>
      </c>
      <c r="I8" s="38">
        <v>0</v>
      </c>
      <c r="J8" s="39"/>
      <c r="K8" s="39"/>
    </row>
    <row r="9" spans="1:11" s="87" customFormat="1" ht="12">
      <c r="A9" s="88" t="s">
        <v>150</v>
      </c>
      <c r="B9" s="88"/>
      <c r="C9" s="88"/>
      <c r="D9" s="88"/>
      <c r="E9" s="88"/>
      <c r="F9" s="89">
        <f>SUM(F7:F8)</f>
        <v>6.699999999999999</v>
      </c>
      <c r="G9" s="88"/>
      <c r="H9" s="89">
        <f>SUM(H7:H8)</f>
        <v>8.719999999999999</v>
      </c>
      <c r="I9" s="88"/>
      <c r="J9" s="88"/>
      <c r="K9" s="39"/>
    </row>
    <row r="10" spans="1:11" s="87" customFormat="1" ht="48">
      <c r="A10" s="36" t="s">
        <v>190</v>
      </c>
      <c r="B10" s="85">
        <v>50</v>
      </c>
      <c r="C10" s="85">
        <v>50</v>
      </c>
      <c r="D10" s="57"/>
      <c r="E10" s="85"/>
      <c r="F10" s="57"/>
      <c r="G10" s="85"/>
      <c r="H10" s="57"/>
      <c r="I10" s="58"/>
      <c r="J10" s="39">
        <v>70</v>
      </c>
      <c r="K10" s="39">
        <v>70</v>
      </c>
    </row>
    <row r="11" spans="1:11" s="35" customFormat="1" ht="12">
      <c r="A11" s="41" t="s">
        <v>191</v>
      </c>
      <c r="B11" s="40">
        <v>61</v>
      </c>
      <c r="C11" s="40">
        <v>61</v>
      </c>
      <c r="D11" s="42">
        <v>25</v>
      </c>
      <c r="E11" s="40" t="s">
        <v>172</v>
      </c>
      <c r="F11" s="40">
        <v>1.53</v>
      </c>
      <c r="G11" s="42"/>
      <c r="H11" s="40">
        <v>1.53</v>
      </c>
      <c r="I11" s="38"/>
      <c r="J11" s="39"/>
      <c r="K11" s="39"/>
    </row>
    <row r="12" spans="1:11" s="35" customFormat="1" ht="12">
      <c r="A12" s="41" t="s">
        <v>69</v>
      </c>
      <c r="B12" s="40">
        <v>1</v>
      </c>
      <c r="C12" s="40">
        <v>1</v>
      </c>
      <c r="D12" s="42">
        <v>300</v>
      </c>
      <c r="E12" s="40"/>
      <c r="F12" s="40">
        <v>0.3</v>
      </c>
      <c r="G12" s="42"/>
      <c r="H12" s="40">
        <v>0.3</v>
      </c>
      <c r="I12" s="38"/>
      <c r="J12" s="39"/>
      <c r="K12" s="39"/>
    </row>
    <row r="13" spans="1:11" s="35" customFormat="1" ht="12">
      <c r="A13" s="41" t="s">
        <v>37</v>
      </c>
      <c r="B13" s="40">
        <v>5</v>
      </c>
      <c r="C13" s="40">
        <v>5</v>
      </c>
      <c r="D13" s="42">
        <v>48</v>
      </c>
      <c r="E13" s="40" t="s">
        <v>172</v>
      </c>
      <c r="F13" s="40"/>
      <c r="G13" s="42">
        <v>0.24</v>
      </c>
      <c r="H13" s="40"/>
      <c r="I13" s="38">
        <v>0.24</v>
      </c>
      <c r="J13" s="39"/>
      <c r="K13" s="39"/>
    </row>
    <row r="14" spans="1:11" s="35" customFormat="1" ht="13.5" customHeight="1">
      <c r="A14" s="41" t="s">
        <v>189</v>
      </c>
      <c r="B14" s="40">
        <v>3</v>
      </c>
      <c r="C14" s="40">
        <v>3</v>
      </c>
      <c r="D14" s="42">
        <v>131</v>
      </c>
      <c r="E14" s="40" t="s">
        <v>172</v>
      </c>
      <c r="F14" s="42">
        <v>0.39</v>
      </c>
      <c r="G14" s="40"/>
      <c r="H14" s="42">
        <v>0.39</v>
      </c>
      <c r="I14" s="38"/>
      <c r="J14" s="39"/>
      <c r="K14" s="39"/>
    </row>
    <row r="15" spans="1:11" s="35" customFormat="1" ht="12">
      <c r="A15" s="41" t="s">
        <v>152</v>
      </c>
      <c r="B15" s="40">
        <v>1</v>
      </c>
      <c r="C15" s="40">
        <v>1</v>
      </c>
      <c r="D15" s="42">
        <v>16</v>
      </c>
      <c r="E15" s="40" t="s">
        <v>172</v>
      </c>
      <c r="F15" s="42">
        <v>0.02</v>
      </c>
      <c r="G15" s="42"/>
      <c r="H15" s="42">
        <v>0.02</v>
      </c>
      <c r="I15" s="43"/>
      <c r="J15" s="38"/>
      <c r="K15" s="38"/>
    </row>
    <row r="16" spans="1:11" s="35" customFormat="1" ht="12">
      <c r="A16" s="41" t="s">
        <v>164</v>
      </c>
      <c r="B16" s="40">
        <v>19</v>
      </c>
      <c r="C16" s="40">
        <v>19</v>
      </c>
      <c r="D16" s="42"/>
      <c r="E16" s="40"/>
      <c r="F16" s="42">
        <v>0</v>
      </c>
      <c r="G16" s="42"/>
      <c r="H16" s="42">
        <v>0</v>
      </c>
      <c r="I16" s="43"/>
      <c r="J16" s="38"/>
      <c r="K16" s="38"/>
    </row>
    <row r="17" spans="1:11" s="87" customFormat="1" ht="12">
      <c r="A17" s="36" t="s">
        <v>150</v>
      </c>
      <c r="B17" s="85"/>
      <c r="C17" s="85"/>
      <c r="D17" s="57"/>
      <c r="E17" s="85"/>
      <c r="F17" s="57">
        <f>SUM(F11:F16)</f>
        <v>2.24</v>
      </c>
      <c r="G17" s="57">
        <v>0.24</v>
      </c>
      <c r="H17" s="57">
        <f>SUM(H11:H16)</f>
        <v>2.24</v>
      </c>
      <c r="I17" s="58">
        <v>0.24</v>
      </c>
      <c r="J17" s="39"/>
      <c r="K17" s="39"/>
    </row>
    <row r="18" spans="1:11" s="35" customFormat="1" ht="36">
      <c r="A18" s="36" t="s">
        <v>188</v>
      </c>
      <c r="B18" s="40" t="s">
        <v>175</v>
      </c>
      <c r="C18" s="40" t="s">
        <v>175</v>
      </c>
      <c r="D18" s="42"/>
      <c r="E18" s="40"/>
      <c r="F18" s="42"/>
      <c r="G18" s="42"/>
      <c r="H18" s="42"/>
      <c r="I18" s="43"/>
      <c r="J18" s="39">
        <v>194</v>
      </c>
      <c r="K18" s="39">
        <v>194</v>
      </c>
    </row>
    <row r="19" spans="1:11" s="87" customFormat="1" ht="12">
      <c r="A19" s="41" t="s">
        <v>185</v>
      </c>
      <c r="B19" s="40">
        <v>37</v>
      </c>
      <c r="C19" s="40">
        <v>37</v>
      </c>
      <c r="D19" s="54">
        <v>184</v>
      </c>
      <c r="E19" s="40" t="s">
        <v>137</v>
      </c>
      <c r="F19" s="42">
        <v>6.8</v>
      </c>
      <c r="G19" s="42"/>
      <c r="H19" s="42">
        <v>6.8</v>
      </c>
      <c r="I19" s="43"/>
      <c r="J19" s="38"/>
      <c r="K19" s="38"/>
    </row>
    <row r="20" spans="1:11" s="87" customFormat="1" ht="24">
      <c r="A20" s="41" t="s">
        <v>186</v>
      </c>
      <c r="B20" s="40">
        <v>3</v>
      </c>
      <c r="C20" s="40">
        <v>3</v>
      </c>
      <c r="D20" s="42">
        <v>58</v>
      </c>
      <c r="E20" s="40">
        <v>1</v>
      </c>
      <c r="F20" s="42">
        <v>0.17</v>
      </c>
      <c r="G20" s="42"/>
      <c r="H20" s="42">
        <v>0.17</v>
      </c>
      <c r="I20" s="43"/>
      <c r="J20" s="38"/>
      <c r="K20" s="38"/>
    </row>
    <row r="21" spans="1:11" s="35" customFormat="1" ht="12">
      <c r="A21" s="41" t="s">
        <v>154</v>
      </c>
      <c r="B21" s="40">
        <v>3</v>
      </c>
      <c r="C21" s="40">
        <v>3</v>
      </c>
      <c r="D21" s="42">
        <v>78</v>
      </c>
      <c r="E21" s="40">
        <v>1</v>
      </c>
      <c r="F21" s="42"/>
      <c r="G21" s="42">
        <v>0.23</v>
      </c>
      <c r="H21" s="42"/>
      <c r="I21" s="43">
        <v>0.23</v>
      </c>
      <c r="J21" s="39"/>
      <c r="K21" s="39"/>
    </row>
    <row r="22" spans="1:11" s="35" customFormat="1" ht="12">
      <c r="A22" s="41" t="s">
        <v>19</v>
      </c>
      <c r="B22" s="40">
        <v>9</v>
      </c>
      <c r="C22" s="40">
        <v>9</v>
      </c>
      <c r="D22" s="42">
        <v>23</v>
      </c>
      <c r="E22" s="40" t="s">
        <v>137</v>
      </c>
      <c r="F22" s="42">
        <v>0.21</v>
      </c>
      <c r="G22" s="42"/>
      <c r="H22" s="42">
        <v>0.21</v>
      </c>
      <c r="I22" s="43"/>
      <c r="J22" s="39"/>
      <c r="K22" s="39"/>
    </row>
    <row r="23" spans="1:11" s="35" customFormat="1" ht="12">
      <c r="A23" s="41" t="s">
        <v>142</v>
      </c>
      <c r="B23" s="40">
        <v>1</v>
      </c>
      <c r="C23" s="40">
        <v>1</v>
      </c>
      <c r="D23" s="54">
        <v>14</v>
      </c>
      <c r="E23" s="56">
        <v>1</v>
      </c>
      <c r="F23" s="42"/>
      <c r="G23" s="42">
        <v>0.01</v>
      </c>
      <c r="H23" s="42"/>
      <c r="I23" s="43">
        <v>0.01</v>
      </c>
      <c r="J23" s="38"/>
      <c r="K23" s="38"/>
    </row>
    <row r="24" spans="1:11" s="35" customFormat="1" ht="24">
      <c r="A24" s="41" t="s">
        <v>187</v>
      </c>
      <c r="B24" s="40">
        <v>30</v>
      </c>
      <c r="C24" s="40">
        <v>30</v>
      </c>
      <c r="D24" s="42">
        <v>2.3</v>
      </c>
      <c r="E24" s="40">
        <v>1</v>
      </c>
      <c r="F24" s="42"/>
      <c r="G24" s="42">
        <v>0.07</v>
      </c>
      <c r="H24" s="42"/>
      <c r="I24" s="43">
        <v>0.07</v>
      </c>
      <c r="J24" s="38"/>
      <c r="K24" s="38"/>
    </row>
    <row r="25" spans="1:11" s="35" customFormat="1" ht="24">
      <c r="A25" s="41" t="s">
        <v>187</v>
      </c>
      <c r="B25" s="40">
        <v>30</v>
      </c>
      <c r="C25" s="40">
        <v>30</v>
      </c>
      <c r="D25" s="54">
        <v>8.4</v>
      </c>
      <c r="E25" s="40">
        <v>1</v>
      </c>
      <c r="F25" s="42">
        <v>0.25</v>
      </c>
      <c r="G25" s="42"/>
      <c r="H25" s="42">
        <v>0.25</v>
      </c>
      <c r="I25" s="43"/>
      <c r="J25" s="39"/>
      <c r="K25" s="39"/>
    </row>
    <row r="26" spans="1:11" s="87" customFormat="1" ht="12">
      <c r="A26" s="36" t="s">
        <v>150</v>
      </c>
      <c r="B26" s="85"/>
      <c r="C26" s="85"/>
      <c r="D26" s="57"/>
      <c r="E26" s="85"/>
      <c r="F26" s="57">
        <v>7.44</v>
      </c>
      <c r="G26" s="57">
        <v>0.3</v>
      </c>
      <c r="H26" s="57">
        <v>7.44</v>
      </c>
      <c r="I26" s="58">
        <v>0.3</v>
      </c>
      <c r="J26" s="39"/>
      <c r="K26" s="39"/>
    </row>
    <row r="27" spans="1:11" s="87" customFormat="1" ht="36">
      <c r="A27" s="36" t="s">
        <v>163</v>
      </c>
      <c r="B27" s="85">
        <v>50</v>
      </c>
      <c r="C27" s="85">
        <v>50</v>
      </c>
      <c r="D27" s="57"/>
      <c r="E27" s="37"/>
      <c r="F27" s="57"/>
      <c r="G27" s="57"/>
      <c r="H27" s="57"/>
      <c r="I27" s="58"/>
      <c r="J27" s="39">
        <v>107</v>
      </c>
      <c r="K27" s="39">
        <v>107</v>
      </c>
    </row>
    <row r="28" spans="1:11" s="87" customFormat="1" ht="12">
      <c r="A28" s="41" t="s">
        <v>152</v>
      </c>
      <c r="B28" s="40">
        <v>39</v>
      </c>
      <c r="C28" s="40">
        <v>39</v>
      </c>
      <c r="D28" s="42">
        <v>16</v>
      </c>
      <c r="E28" s="44" t="s">
        <v>123</v>
      </c>
      <c r="F28" s="42">
        <v>0.62</v>
      </c>
      <c r="G28" s="42">
        <v>0</v>
      </c>
      <c r="H28" s="42">
        <v>0.62</v>
      </c>
      <c r="I28" s="43">
        <v>0</v>
      </c>
      <c r="J28" s="38"/>
      <c r="K28" s="38"/>
    </row>
    <row r="29" spans="1:11" s="87" customFormat="1" ht="12">
      <c r="A29" s="41" t="s">
        <v>82</v>
      </c>
      <c r="B29" s="40">
        <v>1</v>
      </c>
      <c r="C29" s="40">
        <v>1</v>
      </c>
      <c r="D29" s="42">
        <v>48</v>
      </c>
      <c r="E29" s="44" t="s">
        <v>125</v>
      </c>
      <c r="F29" s="42">
        <v>0</v>
      </c>
      <c r="G29" s="42">
        <v>0.05</v>
      </c>
      <c r="H29" s="42">
        <v>0</v>
      </c>
      <c r="I29" s="43">
        <v>0.05</v>
      </c>
      <c r="J29" s="38"/>
      <c r="K29" s="38"/>
    </row>
    <row r="30" spans="1:11" s="87" customFormat="1" ht="12">
      <c r="A30" s="41" t="s">
        <v>159</v>
      </c>
      <c r="B30" s="40">
        <v>1.35</v>
      </c>
      <c r="C30" s="40">
        <v>1.35</v>
      </c>
      <c r="D30" s="42">
        <v>111</v>
      </c>
      <c r="E30" s="44" t="s">
        <v>137</v>
      </c>
      <c r="F30" s="42">
        <v>0.15</v>
      </c>
      <c r="G30" s="42"/>
      <c r="H30" s="42">
        <v>0.15</v>
      </c>
      <c r="I30" s="43"/>
      <c r="J30" s="38"/>
      <c r="K30" s="38"/>
    </row>
    <row r="31" spans="1:11" s="87" customFormat="1" ht="12">
      <c r="A31" s="41" t="s">
        <v>84</v>
      </c>
      <c r="B31" s="40">
        <v>0.95</v>
      </c>
      <c r="C31" s="40">
        <v>0.95</v>
      </c>
      <c r="D31" s="42">
        <v>84</v>
      </c>
      <c r="E31" s="44" t="s">
        <v>137</v>
      </c>
      <c r="F31" s="42">
        <v>0.08</v>
      </c>
      <c r="G31" s="42"/>
      <c r="H31" s="42">
        <v>0.08</v>
      </c>
      <c r="I31" s="43"/>
      <c r="J31" s="38"/>
      <c r="K31" s="38"/>
    </row>
    <row r="32" spans="1:11" s="87" customFormat="1" ht="12">
      <c r="A32" s="41" t="s">
        <v>164</v>
      </c>
      <c r="B32" s="40">
        <v>15</v>
      </c>
      <c r="C32" s="40">
        <v>15</v>
      </c>
      <c r="D32" s="42"/>
      <c r="E32" s="44"/>
      <c r="F32" s="42"/>
      <c r="G32" s="42">
        <v>0</v>
      </c>
      <c r="H32" s="42"/>
      <c r="I32" s="43">
        <v>0</v>
      </c>
      <c r="J32" s="38"/>
      <c r="K32" s="38"/>
    </row>
    <row r="33" spans="1:11" s="87" customFormat="1" ht="12">
      <c r="A33" s="41" t="s">
        <v>142</v>
      </c>
      <c r="B33" s="40">
        <v>0.5</v>
      </c>
      <c r="C33" s="40">
        <v>0.5</v>
      </c>
      <c r="D33" s="42">
        <v>14</v>
      </c>
      <c r="E33" s="44" t="s">
        <v>137</v>
      </c>
      <c r="F33" s="42"/>
      <c r="G33" s="42">
        <v>0.01</v>
      </c>
      <c r="H33" s="42"/>
      <c r="I33" s="43">
        <v>0.01</v>
      </c>
      <c r="J33" s="38"/>
      <c r="K33" s="38"/>
    </row>
    <row r="34" spans="1:11" s="87" customFormat="1" ht="12">
      <c r="A34" s="41" t="s">
        <v>154</v>
      </c>
      <c r="B34" s="40">
        <v>0.13</v>
      </c>
      <c r="C34" s="40">
        <v>0.13</v>
      </c>
      <c r="D34" s="42">
        <v>78</v>
      </c>
      <c r="E34" s="44" t="s">
        <v>137</v>
      </c>
      <c r="F34" s="42"/>
      <c r="G34" s="42">
        <v>0.01</v>
      </c>
      <c r="H34" s="42"/>
      <c r="I34" s="43">
        <v>0.01</v>
      </c>
      <c r="J34" s="38"/>
      <c r="K34" s="38"/>
    </row>
    <row r="35" spans="1:11" s="87" customFormat="1" ht="12">
      <c r="A35" s="36" t="s">
        <v>150</v>
      </c>
      <c r="B35" s="85"/>
      <c r="C35" s="85"/>
      <c r="D35" s="86"/>
      <c r="E35" s="90"/>
      <c r="F35" s="57">
        <v>0.85</v>
      </c>
      <c r="G35" s="57">
        <v>0.07</v>
      </c>
      <c r="H35" s="57">
        <v>0.85</v>
      </c>
      <c r="I35" s="58">
        <v>0.07</v>
      </c>
      <c r="J35" s="39"/>
      <c r="K35" s="39"/>
    </row>
    <row r="36" spans="1:11" s="66" customFormat="1" ht="22.5">
      <c r="A36" s="63" t="s">
        <v>158</v>
      </c>
      <c r="B36" s="70">
        <v>200</v>
      </c>
      <c r="C36" s="70">
        <v>200</v>
      </c>
      <c r="D36" s="72"/>
      <c r="E36" s="70"/>
      <c r="F36" s="70"/>
      <c r="G36" s="72">
        <f>B36*D36/1000</f>
        <v>0</v>
      </c>
      <c r="H36" s="72"/>
      <c r="I36" s="73">
        <f>C36*D36/1000</f>
        <v>0</v>
      </c>
      <c r="J36" s="60">
        <v>60</v>
      </c>
      <c r="K36" s="60">
        <v>60</v>
      </c>
    </row>
    <row r="37" spans="1:11" s="66" customFormat="1" ht="11.25">
      <c r="A37" s="71" t="s">
        <v>48</v>
      </c>
      <c r="B37" s="70">
        <v>1</v>
      </c>
      <c r="C37" s="70">
        <v>1</v>
      </c>
      <c r="D37" s="72">
        <v>643</v>
      </c>
      <c r="E37" s="70" t="s">
        <v>124</v>
      </c>
      <c r="F37" s="70">
        <v>0.64</v>
      </c>
      <c r="G37" s="72">
        <v>0</v>
      </c>
      <c r="H37" s="72">
        <v>0.64</v>
      </c>
      <c r="I37" s="73">
        <v>0</v>
      </c>
      <c r="J37" s="60"/>
      <c r="K37" s="60"/>
    </row>
    <row r="38" spans="1:11" s="66" customFormat="1" ht="11.25">
      <c r="A38" s="71" t="s">
        <v>37</v>
      </c>
      <c r="B38" s="70">
        <v>15</v>
      </c>
      <c r="C38" s="70">
        <v>15</v>
      </c>
      <c r="D38" s="72">
        <v>48</v>
      </c>
      <c r="E38" s="70" t="s">
        <v>123</v>
      </c>
      <c r="F38" s="70"/>
      <c r="G38" s="72">
        <v>0.72</v>
      </c>
      <c r="H38" s="72"/>
      <c r="I38" s="73">
        <v>0.72</v>
      </c>
      <c r="J38" s="69"/>
      <c r="K38" s="69"/>
    </row>
    <row r="39" spans="1:11" s="84" customFormat="1" ht="11.25">
      <c r="A39" s="63" t="s">
        <v>162</v>
      </c>
      <c r="B39" s="81"/>
      <c r="C39" s="81"/>
      <c r="D39" s="82"/>
      <c r="E39" s="81"/>
      <c r="F39" s="81">
        <v>0.64</v>
      </c>
      <c r="G39" s="82">
        <v>0.72</v>
      </c>
      <c r="H39" s="82">
        <v>0.64</v>
      </c>
      <c r="I39" s="83">
        <v>0.72</v>
      </c>
      <c r="J39" s="60"/>
      <c r="K39" s="60"/>
    </row>
    <row r="40" spans="1:11" s="87" customFormat="1" ht="12">
      <c r="A40" s="36" t="s">
        <v>182</v>
      </c>
      <c r="B40" s="85">
        <v>210</v>
      </c>
      <c r="C40" s="85">
        <v>210</v>
      </c>
      <c r="D40" s="86">
        <v>96</v>
      </c>
      <c r="E40" s="90">
        <v>1</v>
      </c>
      <c r="F40" s="57">
        <v>20.16</v>
      </c>
      <c r="G40" s="57"/>
      <c r="H40" s="57">
        <v>20.16</v>
      </c>
      <c r="I40" s="58"/>
      <c r="J40" s="39">
        <v>162</v>
      </c>
      <c r="K40" s="39">
        <v>162</v>
      </c>
    </row>
    <row r="41" spans="1:11" s="87" customFormat="1" ht="12">
      <c r="A41" s="36"/>
      <c r="B41" s="85"/>
      <c r="C41" s="85"/>
      <c r="D41" s="86"/>
      <c r="E41" s="90"/>
      <c r="F41" s="57"/>
      <c r="G41" s="57"/>
      <c r="H41" s="57"/>
      <c r="I41" s="58"/>
      <c r="J41" s="39"/>
      <c r="K41" s="39"/>
    </row>
    <row r="42" spans="1:11" s="87" customFormat="1" ht="12">
      <c r="A42" s="36"/>
      <c r="B42" s="85"/>
      <c r="C42" s="85"/>
      <c r="D42" s="86"/>
      <c r="E42" s="90"/>
      <c r="F42" s="57"/>
      <c r="G42" s="57"/>
      <c r="H42" s="57"/>
      <c r="I42" s="58"/>
      <c r="J42" s="39"/>
      <c r="K42" s="39"/>
    </row>
    <row r="43" spans="1:11" s="35" customFormat="1" ht="12">
      <c r="A43" s="36" t="s">
        <v>150</v>
      </c>
      <c r="B43" s="40"/>
      <c r="C43" s="40"/>
      <c r="D43" s="54"/>
      <c r="E43" s="56"/>
      <c r="F43" s="57">
        <v>38.03</v>
      </c>
      <c r="G43" s="57">
        <v>1.33</v>
      </c>
      <c r="H43" s="57">
        <v>40.05</v>
      </c>
      <c r="I43" s="58">
        <v>1.33</v>
      </c>
      <c r="J43" s="39">
        <f>SUM(J5:J42)</f>
        <v>750</v>
      </c>
      <c r="K43" s="39">
        <f>SUM(K6:K42)</f>
        <v>801</v>
      </c>
    </row>
    <row r="44" spans="6:9" ht="15">
      <c r="F44" s="59"/>
      <c r="G44" s="59"/>
      <c r="H44" s="59"/>
      <c r="I44" s="59"/>
    </row>
    <row r="45" ht="1.5" customHeight="1"/>
    <row r="46" spans="1:7" ht="15" customHeight="1" hidden="1">
      <c r="A46" s="46"/>
      <c r="B46" s="50" t="s">
        <v>143</v>
      </c>
      <c r="C46" s="46"/>
      <c r="D46" s="105" t="s">
        <v>151</v>
      </c>
      <c r="E46" s="105"/>
      <c r="F46" s="105" t="s">
        <v>144</v>
      </c>
      <c r="G46" s="105"/>
    </row>
    <row r="47" spans="1:7" ht="15">
      <c r="A47" s="36"/>
      <c r="B47" s="96" t="s">
        <v>14</v>
      </c>
      <c r="C47" s="96"/>
      <c r="D47" s="97"/>
      <c r="E47" s="96" t="s">
        <v>15</v>
      </c>
      <c r="F47" s="96"/>
      <c r="G47" s="97"/>
    </row>
    <row r="48" spans="1:7" ht="24.75">
      <c r="A48" s="36"/>
      <c r="B48" s="36" t="s">
        <v>145</v>
      </c>
      <c r="C48" s="36" t="s">
        <v>146</v>
      </c>
      <c r="D48" s="36" t="s">
        <v>147</v>
      </c>
      <c r="E48" s="36" t="s">
        <v>145</v>
      </c>
      <c r="F48" s="36" t="s">
        <v>146</v>
      </c>
      <c r="G48" s="36" t="s">
        <v>147</v>
      </c>
    </row>
    <row r="49" spans="1:7" ht="24.75">
      <c r="A49" s="36" t="s">
        <v>194</v>
      </c>
      <c r="B49" s="36">
        <v>3.2</v>
      </c>
      <c r="C49" s="36">
        <v>5.6</v>
      </c>
      <c r="D49" s="36">
        <v>23.3</v>
      </c>
      <c r="E49" s="36">
        <v>4.4</v>
      </c>
      <c r="F49" s="36">
        <v>7.4</v>
      </c>
      <c r="G49" s="36">
        <v>31</v>
      </c>
    </row>
    <row r="50" spans="1:7" ht="24.75">
      <c r="A50" s="36" t="s">
        <v>192</v>
      </c>
      <c r="B50" s="36">
        <v>0.85</v>
      </c>
      <c r="C50" s="36">
        <v>1.7</v>
      </c>
      <c r="D50" s="36">
        <v>4.75</v>
      </c>
      <c r="E50" s="36">
        <v>0.85</v>
      </c>
      <c r="F50" s="36">
        <v>1.7</v>
      </c>
      <c r="G50" s="36">
        <v>4.75</v>
      </c>
    </row>
    <row r="51" spans="1:7" ht="15">
      <c r="A51" s="36" t="s">
        <v>195</v>
      </c>
      <c r="B51" s="36">
        <v>7.8</v>
      </c>
      <c r="C51" s="36">
        <v>14.4</v>
      </c>
      <c r="D51" s="36">
        <v>8.1</v>
      </c>
      <c r="E51" s="36">
        <v>7.8</v>
      </c>
      <c r="F51" s="36">
        <v>14.4</v>
      </c>
      <c r="G51" s="36">
        <v>8.1</v>
      </c>
    </row>
    <row r="52" spans="1:7" ht="15">
      <c r="A52" s="36" t="s">
        <v>149</v>
      </c>
      <c r="B52" s="36">
        <v>0.1</v>
      </c>
      <c r="C52" s="36">
        <v>0</v>
      </c>
      <c r="D52" s="36">
        <v>15</v>
      </c>
      <c r="E52" s="36">
        <v>0.1</v>
      </c>
      <c r="F52" s="36">
        <v>0</v>
      </c>
      <c r="G52" s="36">
        <v>15</v>
      </c>
    </row>
    <row r="53" spans="1:7" ht="15">
      <c r="A53" s="36" t="s">
        <v>166</v>
      </c>
      <c r="B53" s="36">
        <v>2.3</v>
      </c>
      <c r="C53" s="36">
        <v>0.4</v>
      </c>
      <c r="D53" s="36">
        <v>24.9</v>
      </c>
      <c r="E53" s="36">
        <v>2.3</v>
      </c>
      <c r="F53" s="36">
        <v>0.4</v>
      </c>
      <c r="G53" s="36">
        <v>24.9</v>
      </c>
    </row>
    <row r="54" spans="1:7" ht="15">
      <c r="A54" s="36" t="s">
        <v>183</v>
      </c>
      <c r="B54" s="36"/>
      <c r="C54" s="36"/>
      <c r="D54" s="36">
        <v>42</v>
      </c>
      <c r="E54" s="36"/>
      <c r="F54" s="36"/>
      <c r="G54" s="36">
        <v>42</v>
      </c>
    </row>
    <row r="55" spans="1:7" ht="15">
      <c r="A55" s="36" t="s">
        <v>150</v>
      </c>
      <c r="B55" s="36">
        <f>SUM(B49:B54)</f>
        <v>14.25</v>
      </c>
      <c r="C55" s="36">
        <f>SUM(C49:C54)</f>
        <v>22.099999999999998</v>
      </c>
      <c r="D55" s="36">
        <f>SUM(D49:D54)</f>
        <v>118.05</v>
      </c>
      <c r="E55" s="36">
        <f>SUM(E49:E54)</f>
        <v>15.45</v>
      </c>
      <c r="F55" s="36">
        <f>SUM(F49:F54)</f>
        <v>23.9</v>
      </c>
      <c r="G55" s="36">
        <f>SUM(G49:G54)</f>
        <v>125.75</v>
      </c>
    </row>
  </sheetData>
  <sheetProtection/>
  <mergeCells count="9">
    <mergeCell ref="J3:K3"/>
    <mergeCell ref="D46:E46"/>
    <mergeCell ref="F46:G46"/>
    <mergeCell ref="B47:D47"/>
    <mergeCell ref="E47:G47"/>
    <mergeCell ref="D3:D4"/>
    <mergeCell ref="B3:C3"/>
    <mergeCell ref="E3:E4"/>
    <mergeCell ref="G3:I3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0">
      <selection activeCell="F27" sqref="F27"/>
    </sheetView>
  </sheetViews>
  <sheetFormatPr defaultColWidth="9.140625" defaultRowHeight="15"/>
  <cols>
    <col min="1" max="1" width="17.57421875" style="1" customWidth="1"/>
    <col min="2" max="2" width="10.57421875" style="1" bestFit="1" customWidth="1"/>
    <col min="3" max="3" width="7.421875" style="1" bestFit="1" customWidth="1"/>
    <col min="4" max="4" width="6.57421875" style="1" bestFit="1" customWidth="1"/>
    <col min="5" max="5" width="11.28125" style="1" bestFit="1" customWidth="1"/>
    <col min="6" max="6" width="8.57421875" style="0" bestFit="1" customWidth="1"/>
    <col min="7" max="9" width="7.421875" style="0" bestFit="1" customWidth="1"/>
  </cols>
  <sheetData>
    <row r="1" spans="1:9" ht="15">
      <c r="A1" s="2" t="s">
        <v>92</v>
      </c>
      <c r="B1" s="116" t="s">
        <v>87</v>
      </c>
      <c r="C1" s="117"/>
      <c r="D1" s="92" t="s">
        <v>90</v>
      </c>
      <c r="E1" s="92" t="s">
        <v>91</v>
      </c>
      <c r="F1" s="94" t="s">
        <v>35</v>
      </c>
      <c r="G1" s="95"/>
      <c r="H1" s="114" t="s">
        <v>93</v>
      </c>
      <c r="I1" s="115"/>
    </row>
    <row r="2" spans="1:9" ht="30">
      <c r="A2" s="8"/>
      <c r="B2" s="17" t="s">
        <v>14</v>
      </c>
      <c r="C2" s="17" t="s">
        <v>15</v>
      </c>
      <c r="D2" s="93"/>
      <c r="E2" s="93"/>
      <c r="F2" s="9" t="s">
        <v>14</v>
      </c>
      <c r="G2" s="17" t="s">
        <v>15</v>
      </c>
      <c r="H2" s="9" t="s">
        <v>14</v>
      </c>
      <c r="I2" s="17" t="s">
        <v>15</v>
      </c>
    </row>
    <row r="3" spans="1:9" ht="15" customHeight="1">
      <c r="A3" s="8" t="s">
        <v>0</v>
      </c>
      <c r="B3" s="9"/>
      <c r="C3" s="9"/>
      <c r="D3" s="9"/>
      <c r="E3" s="9"/>
      <c r="F3" s="9"/>
      <c r="G3" s="10"/>
      <c r="H3" s="11"/>
      <c r="I3" s="11"/>
    </row>
    <row r="4" spans="1:9" ht="30">
      <c r="A4" s="8" t="s">
        <v>100</v>
      </c>
      <c r="B4" s="12">
        <v>125</v>
      </c>
      <c r="C4" s="12">
        <v>125</v>
      </c>
      <c r="D4" s="12"/>
      <c r="E4" s="12"/>
      <c r="F4" s="12"/>
      <c r="G4" s="10"/>
      <c r="H4" s="11">
        <v>207.78</v>
      </c>
      <c r="I4" s="11">
        <v>207.78</v>
      </c>
    </row>
    <row r="5" spans="1:9" ht="15">
      <c r="A5" s="7" t="s">
        <v>101</v>
      </c>
      <c r="B5" s="12">
        <v>93</v>
      </c>
      <c r="C5" s="12">
        <v>93</v>
      </c>
      <c r="D5" s="15">
        <v>25.8</v>
      </c>
      <c r="E5" s="12" t="s">
        <v>123</v>
      </c>
      <c r="F5" s="15">
        <f>B5*D5/1000</f>
        <v>2.3994</v>
      </c>
      <c r="G5" s="18">
        <f>C5*D5/1000</f>
        <v>2.3994</v>
      </c>
      <c r="H5" s="11"/>
      <c r="I5" s="11"/>
    </row>
    <row r="6" spans="1:9" ht="15">
      <c r="A6" s="7" t="s">
        <v>60</v>
      </c>
      <c r="B6" s="12">
        <v>115</v>
      </c>
      <c r="C6" s="12">
        <v>115</v>
      </c>
      <c r="D6" s="15">
        <v>19.1</v>
      </c>
      <c r="E6" s="12" t="s">
        <v>123</v>
      </c>
      <c r="F6" s="15">
        <f aca="true" t="shared" si="0" ref="F6:F22">B6*D6/1000</f>
        <v>2.1965</v>
      </c>
      <c r="G6" s="18">
        <f aca="true" t="shared" si="1" ref="G6:G22">C6*D6/1000</f>
        <v>2.1965</v>
      </c>
      <c r="H6" s="11"/>
      <c r="I6" s="11"/>
    </row>
    <row r="7" spans="1:9" ht="15">
      <c r="A7" s="7" t="s">
        <v>46</v>
      </c>
      <c r="B7" s="12">
        <v>4</v>
      </c>
      <c r="C7" s="12">
        <v>4</v>
      </c>
      <c r="D7" s="15">
        <v>28.72</v>
      </c>
      <c r="E7" s="12" t="s">
        <v>123</v>
      </c>
      <c r="F7" s="15">
        <f t="shared" si="0"/>
        <v>0.11488</v>
      </c>
      <c r="G7" s="18">
        <f t="shared" si="1"/>
        <v>0.11488</v>
      </c>
      <c r="H7" s="11"/>
      <c r="I7" s="11"/>
    </row>
    <row r="8" spans="1:9" ht="15">
      <c r="A8" s="7" t="s">
        <v>44</v>
      </c>
      <c r="B8" s="12">
        <v>7</v>
      </c>
      <c r="C8" s="12">
        <v>7</v>
      </c>
      <c r="D8" s="15">
        <v>20.98</v>
      </c>
      <c r="E8" s="12" t="s">
        <v>123</v>
      </c>
      <c r="F8" s="15">
        <f t="shared" si="0"/>
        <v>0.14686000000000002</v>
      </c>
      <c r="G8" s="18">
        <f t="shared" si="1"/>
        <v>0.14686000000000002</v>
      </c>
      <c r="H8" s="11"/>
      <c r="I8" s="11"/>
    </row>
    <row r="9" spans="1:9" ht="15">
      <c r="A9" s="7" t="s">
        <v>95</v>
      </c>
      <c r="B9" s="12">
        <v>4</v>
      </c>
      <c r="C9" s="12">
        <v>4</v>
      </c>
      <c r="D9" s="15">
        <v>306.55</v>
      </c>
      <c r="E9" s="12" t="s">
        <v>123</v>
      </c>
      <c r="F9" s="15">
        <f t="shared" si="0"/>
        <v>1.2262</v>
      </c>
      <c r="G9" s="18">
        <f t="shared" si="1"/>
        <v>1.2262</v>
      </c>
      <c r="H9" s="11"/>
      <c r="I9" s="11"/>
    </row>
    <row r="10" spans="1:9" ht="15">
      <c r="A10" s="19" t="s">
        <v>96</v>
      </c>
      <c r="B10" s="12">
        <v>6</v>
      </c>
      <c r="C10" s="12">
        <v>6</v>
      </c>
      <c r="D10" s="15">
        <v>82</v>
      </c>
      <c r="E10" s="21" t="s">
        <v>125</v>
      </c>
      <c r="F10" s="15">
        <f t="shared" si="0"/>
        <v>0.492</v>
      </c>
      <c r="G10" s="18">
        <f t="shared" si="1"/>
        <v>0.492</v>
      </c>
      <c r="H10" s="11"/>
      <c r="I10" s="11"/>
    </row>
    <row r="11" spans="1:9" ht="15">
      <c r="A11" s="7" t="s">
        <v>102</v>
      </c>
      <c r="B11" s="12">
        <v>8</v>
      </c>
      <c r="C11" s="12">
        <v>8</v>
      </c>
      <c r="D11" s="15">
        <v>56.5</v>
      </c>
      <c r="E11" s="12" t="s">
        <v>126</v>
      </c>
      <c r="F11" s="15">
        <f>B11*D11/500</f>
        <v>0.904</v>
      </c>
      <c r="G11" s="18">
        <f>C11*D11/500</f>
        <v>0.904</v>
      </c>
      <c r="H11" s="11"/>
      <c r="I11" s="11"/>
    </row>
    <row r="12" spans="1:9" ht="15">
      <c r="A12" s="7" t="s">
        <v>80</v>
      </c>
      <c r="B12" s="12">
        <v>3</v>
      </c>
      <c r="C12" s="12">
        <v>3</v>
      </c>
      <c r="D12" s="25">
        <v>16</v>
      </c>
      <c r="E12" s="12" t="s">
        <v>123</v>
      </c>
      <c r="F12" s="15">
        <f t="shared" si="0"/>
        <v>0.048</v>
      </c>
      <c r="G12" s="18">
        <f t="shared" si="1"/>
        <v>0.048</v>
      </c>
      <c r="H12" s="11"/>
      <c r="I12" s="11"/>
    </row>
    <row r="13" spans="1:9" ht="15">
      <c r="A13" s="19" t="s">
        <v>37</v>
      </c>
      <c r="B13" s="12">
        <v>2</v>
      </c>
      <c r="C13" s="12">
        <v>2</v>
      </c>
      <c r="D13" s="15">
        <v>52</v>
      </c>
      <c r="E13" s="12" t="s">
        <v>123</v>
      </c>
      <c r="F13" s="15">
        <f t="shared" si="0"/>
        <v>0.104</v>
      </c>
      <c r="G13" s="18">
        <f t="shared" si="1"/>
        <v>0.104</v>
      </c>
      <c r="H13" s="11"/>
      <c r="I13" s="11"/>
    </row>
    <row r="14" spans="1:9" ht="15">
      <c r="A14" s="8" t="s">
        <v>103</v>
      </c>
      <c r="B14" s="12">
        <v>55</v>
      </c>
      <c r="C14" s="12">
        <v>75</v>
      </c>
      <c r="D14" s="12"/>
      <c r="E14" s="12"/>
      <c r="F14" s="15">
        <f t="shared" si="0"/>
        <v>0</v>
      </c>
      <c r="G14" s="18">
        <f t="shared" si="1"/>
        <v>0</v>
      </c>
      <c r="H14" s="11">
        <v>230.79</v>
      </c>
      <c r="I14" s="11">
        <v>301.38</v>
      </c>
    </row>
    <row r="15" spans="1:9" ht="15">
      <c r="A15" s="7" t="s">
        <v>94</v>
      </c>
      <c r="B15" s="12">
        <v>80</v>
      </c>
      <c r="C15" s="12">
        <v>107</v>
      </c>
      <c r="D15" s="15">
        <v>326.72</v>
      </c>
      <c r="E15" s="12" t="s">
        <v>123</v>
      </c>
      <c r="F15" s="15">
        <f t="shared" si="0"/>
        <v>26.137600000000003</v>
      </c>
      <c r="G15" s="18">
        <f t="shared" si="1"/>
        <v>34.95904</v>
      </c>
      <c r="H15" s="11"/>
      <c r="I15" s="11"/>
    </row>
    <row r="16" spans="1:9" ht="15">
      <c r="A16" s="7" t="s">
        <v>104</v>
      </c>
      <c r="B16" s="12">
        <v>9</v>
      </c>
      <c r="C16" s="12">
        <v>12</v>
      </c>
      <c r="D16" s="12">
        <v>245.35</v>
      </c>
      <c r="E16" s="12" t="s">
        <v>123</v>
      </c>
      <c r="F16" s="15">
        <f t="shared" si="0"/>
        <v>2.2081500000000003</v>
      </c>
      <c r="G16" s="18">
        <f t="shared" si="1"/>
        <v>2.9442</v>
      </c>
      <c r="H16" s="11"/>
      <c r="I16" s="11"/>
    </row>
    <row r="17" spans="1:9" ht="15">
      <c r="A17" s="7" t="s">
        <v>55</v>
      </c>
      <c r="B17" s="12">
        <v>5</v>
      </c>
      <c r="C17" s="12">
        <v>11</v>
      </c>
      <c r="D17" s="26">
        <v>48</v>
      </c>
      <c r="E17" s="21" t="s">
        <v>125</v>
      </c>
      <c r="F17" s="15">
        <f t="shared" si="0"/>
        <v>0.24</v>
      </c>
      <c r="G17" s="18">
        <f t="shared" si="1"/>
        <v>0.528</v>
      </c>
      <c r="H17" s="11"/>
      <c r="I17" s="11"/>
    </row>
    <row r="18" spans="1:9" ht="15">
      <c r="A18" s="7" t="s">
        <v>96</v>
      </c>
      <c r="B18" s="12">
        <v>5</v>
      </c>
      <c r="C18" s="12">
        <v>11</v>
      </c>
      <c r="D18" s="15">
        <v>84</v>
      </c>
      <c r="E18" s="21" t="s">
        <v>125</v>
      </c>
      <c r="F18" s="15">
        <f t="shared" si="0"/>
        <v>0.42</v>
      </c>
      <c r="G18" s="18">
        <f t="shared" si="1"/>
        <v>0.924</v>
      </c>
      <c r="H18" s="11"/>
      <c r="I18" s="11"/>
    </row>
    <row r="19" spans="1:9" ht="30">
      <c r="A19" s="8" t="s">
        <v>105</v>
      </c>
      <c r="B19" s="12">
        <v>50</v>
      </c>
      <c r="C19" s="12">
        <v>50</v>
      </c>
      <c r="D19" s="12">
        <v>77.2</v>
      </c>
      <c r="E19" s="12" t="s">
        <v>125</v>
      </c>
      <c r="F19" s="15">
        <f t="shared" si="0"/>
        <v>3.86</v>
      </c>
      <c r="G19" s="18">
        <f t="shared" si="1"/>
        <v>3.86</v>
      </c>
      <c r="H19" s="11">
        <v>11.5</v>
      </c>
      <c r="I19" s="11">
        <v>11.5</v>
      </c>
    </row>
    <row r="20" spans="1:9" ht="15">
      <c r="A20" s="8" t="s">
        <v>19</v>
      </c>
      <c r="B20" s="12">
        <v>60</v>
      </c>
      <c r="C20" s="12">
        <v>60</v>
      </c>
      <c r="D20" s="15">
        <v>19.3</v>
      </c>
      <c r="E20" s="12" t="s">
        <v>123</v>
      </c>
      <c r="F20" s="15">
        <f t="shared" si="0"/>
        <v>1.158</v>
      </c>
      <c r="G20" s="18">
        <f t="shared" si="1"/>
        <v>1.158</v>
      </c>
      <c r="H20" s="11">
        <v>140</v>
      </c>
      <c r="I20" s="11">
        <v>140</v>
      </c>
    </row>
    <row r="21" spans="1:9" ht="15">
      <c r="A21" s="8" t="s">
        <v>34</v>
      </c>
      <c r="B21" s="12">
        <v>100</v>
      </c>
      <c r="C21" s="12">
        <v>120</v>
      </c>
      <c r="D21" s="15">
        <v>110.73</v>
      </c>
      <c r="E21" s="12" t="s">
        <v>123</v>
      </c>
      <c r="F21" s="15">
        <f t="shared" si="0"/>
        <v>11.073</v>
      </c>
      <c r="G21" s="18">
        <f t="shared" si="1"/>
        <v>13.287600000000001</v>
      </c>
      <c r="H21" s="11">
        <v>96</v>
      </c>
      <c r="I21" s="11">
        <v>125</v>
      </c>
    </row>
    <row r="22" spans="1:9" ht="15">
      <c r="A22" s="8" t="s">
        <v>106</v>
      </c>
      <c r="B22" s="12">
        <v>150</v>
      </c>
      <c r="C22" s="12">
        <v>180</v>
      </c>
      <c r="D22" s="12">
        <v>48.9</v>
      </c>
      <c r="E22" s="12" t="s">
        <v>125</v>
      </c>
      <c r="F22" s="15">
        <f t="shared" si="0"/>
        <v>7.335</v>
      </c>
      <c r="G22" s="18">
        <f t="shared" si="1"/>
        <v>8.802</v>
      </c>
      <c r="H22" s="11">
        <v>107.5</v>
      </c>
      <c r="I22" s="11">
        <v>189</v>
      </c>
    </row>
    <row r="23" spans="1:9" ht="15">
      <c r="A23" s="8" t="s">
        <v>136</v>
      </c>
      <c r="B23" s="21"/>
      <c r="C23" s="21"/>
      <c r="D23" s="21"/>
      <c r="E23" s="21"/>
      <c r="F23" s="18"/>
      <c r="G23" s="18"/>
      <c r="H23" s="10"/>
      <c r="I23" s="10"/>
    </row>
    <row r="24" spans="1:9" ht="15">
      <c r="A24" s="8" t="s">
        <v>34</v>
      </c>
      <c r="B24" s="21">
        <v>150</v>
      </c>
      <c r="C24" s="21">
        <v>100</v>
      </c>
      <c r="D24" s="21">
        <v>110.73</v>
      </c>
      <c r="E24" s="21"/>
      <c r="F24" s="18">
        <f>B24*D24/1000</f>
        <v>16.6095</v>
      </c>
      <c r="G24" s="18">
        <f>C24*D24/1000</f>
        <v>11.073</v>
      </c>
      <c r="H24" s="10"/>
      <c r="I24" s="10"/>
    </row>
    <row r="25" spans="6:9" ht="15">
      <c r="F25" s="24">
        <f>SUM(F5:F24)</f>
        <v>76.67309000000002</v>
      </c>
      <c r="G25" s="24">
        <f>SUM(G5:G24)</f>
        <v>85.16768000000002</v>
      </c>
      <c r="H25" s="24">
        <f>SUM(H4:H24)</f>
        <v>793.5699999999999</v>
      </c>
      <c r="I25" s="24">
        <f>SUM(I4:I24)</f>
        <v>974.66</v>
      </c>
    </row>
  </sheetData>
  <sheetProtection/>
  <mergeCells count="5">
    <mergeCell ref="H1:I1"/>
    <mergeCell ref="D1:D2"/>
    <mergeCell ref="B1:C1"/>
    <mergeCell ref="E1:E2"/>
    <mergeCell ref="F1:G1"/>
  </mergeCells>
  <printOptions/>
  <pageMargins left="0.7" right="0.7" top="0.75" bottom="0.75" header="0.3" footer="0.3"/>
  <pageSetup horizontalDpi="600" verticalDpi="600" orientation="portrait" paperSize="9" r:id="rId1"/>
  <ignoredErrors>
    <ignoredError sqref="F11:G1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4:I24"/>
  <sheetViews>
    <sheetView zoomScalePageLayoutView="0" workbookViewId="0" topLeftCell="A10">
      <selection activeCell="G22" sqref="G22"/>
    </sheetView>
  </sheetViews>
  <sheetFormatPr defaultColWidth="9.140625" defaultRowHeight="15"/>
  <cols>
    <col min="1" max="1" width="15.57421875" style="0" customWidth="1"/>
    <col min="2" max="2" width="10.57421875" style="0" bestFit="1" customWidth="1"/>
    <col min="3" max="3" width="11.57421875" style="0" bestFit="1" customWidth="1"/>
    <col min="4" max="4" width="6.57421875" style="0" bestFit="1" customWidth="1"/>
    <col min="5" max="5" width="11.28125" style="0" bestFit="1" customWidth="1"/>
    <col min="6" max="9" width="7.421875" style="0" bestFit="1" customWidth="1"/>
  </cols>
  <sheetData>
    <row r="3" ht="15.75" thickBot="1"/>
    <row r="4" spans="1:9" ht="15">
      <c r="A4" s="2" t="s">
        <v>92</v>
      </c>
      <c r="B4" s="116" t="s">
        <v>87</v>
      </c>
      <c r="C4" s="117"/>
      <c r="D4" s="92" t="s">
        <v>90</v>
      </c>
      <c r="E4" s="92" t="s">
        <v>91</v>
      </c>
      <c r="F4" s="94" t="s">
        <v>35</v>
      </c>
      <c r="G4" s="95"/>
      <c r="H4" s="114" t="s">
        <v>93</v>
      </c>
      <c r="I4" s="115"/>
    </row>
    <row r="5" spans="1:9" ht="30">
      <c r="A5" s="8"/>
      <c r="B5" s="17" t="s">
        <v>14</v>
      </c>
      <c r="C5" s="17" t="s">
        <v>15</v>
      </c>
      <c r="D5" s="93"/>
      <c r="E5" s="93"/>
      <c r="F5" s="9" t="s">
        <v>14</v>
      </c>
      <c r="G5" s="17" t="s">
        <v>15</v>
      </c>
      <c r="H5" s="9" t="s">
        <v>14</v>
      </c>
      <c r="I5" s="17" t="s">
        <v>15</v>
      </c>
    </row>
    <row r="6" spans="1:9" ht="15" customHeight="1">
      <c r="A6" s="8" t="s">
        <v>2</v>
      </c>
      <c r="B6" s="9"/>
      <c r="C6" s="9"/>
      <c r="D6" s="9"/>
      <c r="E6" s="9"/>
      <c r="F6" s="9"/>
      <c r="G6" s="10"/>
      <c r="H6" s="11"/>
      <c r="I6" s="11"/>
    </row>
    <row r="7" spans="1:9" ht="45">
      <c r="A7" s="8" t="s">
        <v>107</v>
      </c>
      <c r="B7" s="12">
        <v>120</v>
      </c>
      <c r="C7" s="12">
        <v>120</v>
      </c>
      <c r="D7" s="12"/>
      <c r="E7" s="12"/>
      <c r="F7" s="12"/>
      <c r="G7" s="10"/>
      <c r="H7" s="11">
        <v>75.61</v>
      </c>
      <c r="I7" s="11">
        <v>75.61</v>
      </c>
    </row>
    <row r="8" spans="1:9" ht="15">
      <c r="A8" s="7" t="s">
        <v>108</v>
      </c>
      <c r="B8" s="12">
        <v>80</v>
      </c>
      <c r="C8" s="12">
        <v>80</v>
      </c>
      <c r="D8" s="15">
        <v>24.56</v>
      </c>
      <c r="E8" s="12" t="s">
        <v>123</v>
      </c>
      <c r="F8" s="15">
        <f>B8*D8/1000</f>
        <v>1.9647999999999999</v>
      </c>
      <c r="G8" s="18">
        <f>C8*D8/1000</f>
        <v>1.9647999999999999</v>
      </c>
      <c r="H8" s="11"/>
      <c r="I8" s="11"/>
    </row>
    <row r="9" spans="1:9" ht="15">
      <c r="A9" s="7" t="s">
        <v>46</v>
      </c>
      <c r="B9" s="12">
        <v>80</v>
      </c>
      <c r="C9" s="12">
        <v>80</v>
      </c>
      <c r="D9" s="15">
        <v>28.72</v>
      </c>
      <c r="E9" s="12" t="s">
        <v>123</v>
      </c>
      <c r="F9" s="15">
        <f aca="true" t="shared" si="0" ref="F9:F21">B9*D9/1000</f>
        <v>2.2976</v>
      </c>
      <c r="G9" s="18">
        <f aca="true" t="shared" si="1" ref="G9:G21">C9*D9/1000</f>
        <v>2.2976</v>
      </c>
      <c r="H9" s="11"/>
      <c r="I9" s="11"/>
    </row>
    <row r="10" spans="1:9" ht="15">
      <c r="A10" s="7" t="s">
        <v>96</v>
      </c>
      <c r="B10" s="12">
        <v>3</v>
      </c>
      <c r="C10" s="12">
        <v>3</v>
      </c>
      <c r="D10" s="15">
        <v>82</v>
      </c>
      <c r="E10" s="21" t="s">
        <v>125</v>
      </c>
      <c r="F10" s="15">
        <f t="shared" si="0"/>
        <v>0.246</v>
      </c>
      <c r="G10" s="18">
        <f t="shared" si="1"/>
        <v>0.246</v>
      </c>
      <c r="H10" s="11"/>
      <c r="I10" s="11"/>
    </row>
    <row r="11" spans="1:9" ht="30">
      <c r="A11" s="8" t="s">
        <v>109</v>
      </c>
      <c r="B11" s="12">
        <v>120</v>
      </c>
      <c r="C11" s="12">
        <v>170</v>
      </c>
      <c r="D11" s="15"/>
      <c r="E11" s="12"/>
      <c r="F11" s="15">
        <f t="shared" si="0"/>
        <v>0</v>
      </c>
      <c r="G11" s="18">
        <f t="shared" si="1"/>
        <v>0</v>
      </c>
      <c r="H11" s="11">
        <v>298.46</v>
      </c>
      <c r="I11" s="11">
        <v>447.69</v>
      </c>
    </row>
    <row r="12" spans="1:9" ht="15">
      <c r="A12" s="7" t="s">
        <v>80</v>
      </c>
      <c r="B12" s="12">
        <v>55</v>
      </c>
      <c r="C12" s="12">
        <v>77.5</v>
      </c>
      <c r="D12" s="25">
        <v>16</v>
      </c>
      <c r="E12" s="12" t="s">
        <v>123</v>
      </c>
      <c r="F12" s="15">
        <f t="shared" si="0"/>
        <v>0.88</v>
      </c>
      <c r="G12" s="18">
        <f t="shared" si="1"/>
        <v>1.24</v>
      </c>
      <c r="H12" s="11"/>
      <c r="I12" s="11"/>
    </row>
    <row r="13" spans="1:9" ht="15">
      <c r="A13" s="19" t="s">
        <v>55</v>
      </c>
      <c r="B13" s="12">
        <v>20</v>
      </c>
      <c r="C13" s="12">
        <v>27.5</v>
      </c>
      <c r="D13" s="26">
        <v>48</v>
      </c>
      <c r="E13" s="21" t="s">
        <v>125</v>
      </c>
      <c r="F13" s="15">
        <f t="shared" si="0"/>
        <v>0.96</v>
      </c>
      <c r="G13" s="18">
        <f t="shared" si="1"/>
        <v>1.32</v>
      </c>
      <c r="H13" s="11"/>
      <c r="I13" s="11"/>
    </row>
    <row r="14" spans="1:9" ht="15">
      <c r="A14" s="7" t="s">
        <v>97</v>
      </c>
      <c r="B14" s="12">
        <v>4.5</v>
      </c>
      <c r="C14" s="12">
        <v>6.75</v>
      </c>
      <c r="D14" s="26">
        <v>6.44</v>
      </c>
      <c r="E14" s="21" t="s">
        <v>122</v>
      </c>
      <c r="F14" s="15">
        <v>0.72</v>
      </c>
      <c r="G14" s="18">
        <v>1.09</v>
      </c>
      <c r="H14" s="11"/>
      <c r="I14" s="11"/>
    </row>
    <row r="15" spans="1:9" ht="15">
      <c r="A15" s="7" t="s">
        <v>60</v>
      </c>
      <c r="B15" s="12">
        <v>85.5</v>
      </c>
      <c r="C15" s="12">
        <v>117.5</v>
      </c>
      <c r="D15" s="15">
        <v>19.1</v>
      </c>
      <c r="E15" s="12" t="s">
        <v>123</v>
      </c>
      <c r="F15" s="15">
        <f t="shared" si="0"/>
        <v>1.6330500000000001</v>
      </c>
      <c r="G15" s="18">
        <f t="shared" si="1"/>
        <v>2.24425</v>
      </c>
      <c r="H15" s="11"/>
      <c r="I15" s="11"/>
    </row>
    <row r="16" spans="1:9" ht="15">
      <c r="A16" s="19" t="s">
        <v>44</v>
      </c>
      <c r="B16" s="12">
        <v>14</v>
      </c>
      <c r="C16" s="12">
        <v>18.75</v>
      </c>
      <c r="D16" s="15">
        <v>20.98</v>
      </c>
      <c r="E16" s="12" t="s">
        <v>123</v>
      </c>
      <c r="F16" s="15">
        <f t="shared" si="0"/>
        <v>0.29372000000000004</v>
      </c>
      <c r="G16" s="18">
        <f t="shared" si="1"/>
        <v>0.393375</v>
      </c>
      <c r="H16" s="11"/>
      <c r="I16" s="11"/>
    </row>
    <row r="17" spans="1:9" ht="15">
      <c r="A17" s="7" t="s">
        <v>95</v>
      </c>
      <c r="B17" s="12">
        <v>3</v>
      </c>
      <c r="C17" s="12">
        <v>4</v>
      </c>
      <c r="D17" s="15">
        <v>306.55</v>
      </c>
      <c r="E17" s="12" t="s">
        <v>123</v>
      </c>
      <c r="F17" s="15">
        <f t="shared" si="0"/>
        <v>0.9196500000000001</v>
      </c>
      <c r="G17" s="18">
        <f t="shared" si="1"/>
        <v>1.2262</v>
      </c>
      <c r="H17" s="11"/>
      <c r="I17" s="11"/>
    </row>
    <row r="18" spans="1:9" ht="15">
      <c r="A18" s="7" t="s">
        <v>96</v>
      </c>
      <c r="B18" s="12">
        <v>3</v>
      </c>
      <c r="C18" s="12">
        <v>4</v>
      </c>
      <c r="D18" s="15">
        <v>82</v>
      </c>
      <c r="E18" s="21" t="s">
        <v>125</v>
      </c>
      <c r="F18" s="15">
        <f t="shared" si="0"/>
        <v>0.246</v>
      </c>
      <c r="G18" s="18">
        <f t="shared" si="1"/>
        <v>0.328</v>
      </c>
      <c r="H18" s="11"/>
      <c r="I18" s="11"/>
    </row>
    <row r="19" spans="1:9" ht="15">
      <c r="A19" s="8" t="s">
        <v>110</v>
      </c>
      <c r="B19" s="12">
        <v>100</v>
      </c>
      <c r="C19" s="12">
        <v>110</v>
      </c>
      <c r="D19" s="28">
        <v>271.62</v>
      </c>
      <c r="E19" s="29" t="s">
        <v>123</v>
      </c>
      <c r="F19" s="15">
        <f t="shared" si="0"/>
        <v>27.162</v>
      </c>
      <c r="G19" s="18">
        <f t="shared" si="1"/>
        <v>29.8782</v>
      </c>
      <c r="H19" s="11">
        <v>266</v>
      </c>
      <c r="I19" s="11">
        <v>292.6</v>
      </c>
    </row>
    <row r="20" spans="1:9" ht="15">
      <c r="A20" s="8" t="s">
        <v>111</v>
      </c>
      <c r="B20" s="12">
        <v>180</v>
      </c>
      <c r="C20" s="12">
        <v>180</v>
      </c>
      <c r="D20" s="15">
        <v>45.81</v>
      </c>
      <c r="E20" s="12" t="s">
        <v>125</v>
      </c>
      <c r="F20" s="15">
        <f t="shared" si="0"/>
        <v>8.245800000000001</v>
      </c>
      <c r="G20" s="18">
        <f t="shared" si="1"/>
        <v>8.245800000000001</v>
      </c>
      <c r="H20" s="11">
        <v>72</v>
      </c>
      <c r="I20" s="11">
        <v>72</v>
      </c>
    </row>
    <row r="21" spans="1:9" ht="15">
      <c r="A21" s="8" t="s">
        <v>112</v>
      </c>
      <c r="B21" s="12">
        <v>200</v>
      </c>
      <c r="C21" s="12">
        <v>200</v>
      </c>
      <c r="D21" s="15">
        <v>97.27</v>
      </c>
      <c r="E21" s="12" t="s">
        <v>123</v>
      </c>
      <c r="F21" s="15">
        <f t="shared" si="0"/>
        <v>19.454</v>
      </c>
      <c r="G21" s="18">
        <f t="shared" si="1"/>
        <v>19.454</v>
      </c>
      <c r="H21" s="11">
        <v>86</v>
      </c>
      <c r="I21" s="11">
        <v>86</v>
      </c>
    </row>
    <row r="22" spans="1:9" ht="15">
      <c r="A22" s="27" t="s">
        <v>136</v>
      </c>
      <c r="B22" s="10"/>
      <c r="C22" s="10"/>
      <c r="D22" s="10"/>
      <c r="E22" s="10"/>
      <c r="F22" s="18"/>
      <c r="G22" s="18"/>
      <c r="H22" s="10"/>
      <c r="I22" s="10"/>
    </row>
    <row r="23" spans="1:9" ht="15">
      <c r="A23" s="27" t="s">
        <v>11</v>
      </c>
      <c r="B23" s="12">
        <v>100</v>
      </c>
      <c r="C23" s="12">
        <v>100</v>
      </c>
      <c r="D23" s="10">
        <v>70.49</v>
      </c>
      <c r="E23" s="10"/>
      <c r="F23" s="18">
        <f>B23*D23/1000</f>
        <v>7.0489999999999995</v>
      </c>
      <c r="G23" s="18">
        <f>C23*D23/1000</f>
        <v>7.0489999999999995</v>
      </c>
      <c r="H23" s="10"/>
      <c r="I23" s="10"/>
    </row>
    <row r="24" spans="6:9" ht="15">
      <c r="F24" s="24">
        <f>SUM(F8:F23)</f>
        <v>72.07162</v>
      </c>
      <c r="G24" s="24">
        <f>SUM(G8:G23)</f>
        <v>76.977225</v>
      </c>
      <c r="H24" s="24">
        <f>SUM(H7:H23)</f>
        <v>798.0699999999999</v>
      </c>
      <c r="I24" s="24">
        <f>SUM(I7:I23)</f>
        <v>973.9</v>
      </c>
    </row>
  </sheetData>
  <sheetProtection/>
  <mergeCells count="5">
    <mergeCell ref="H4:I4"/>
    <mergeCell ref="D4:D5"/>
    <mergeCell ref="B4:C4"/>
    <mergeCell ref="E4:E5"/>
    <mergeCell ref="F4:G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28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16.421875" style="0" customWidth="1"/>
    <col min="3" max="3" width="9.421875" style="0" customWidth="1"/>
    <col min="4" max="4" width="6.57421875" style="0" bestFit="1" customWidth="1"/>
    <col min="5" max="5" width="10.00390625" style="0" customWidth="1"/>
    <col min="6" max="9" width="7.421875" style="0" bestFit="1" customWidth="1"/>
  </cols>
  <sheetData>
    <row r="2" ht="15.75" thickBot="1"/>
    <row r="3" spans="1:9" ht="15">
      <c r="A3" s="2" t="s">
        <v>92</v>
      </c>
      <c r="B3" s="116" t="s">
        <v>87</v>
      </c>
      <c r="C3" s="117"/>
      <c r="D3" s="92" t="s">
        <v>90</v>
      </c>
      <c r="E3" s="92" t="s">
        <v>91</v>
      </c>
      <c r="F3" s="94" t="s">
        <v>35</v>
      </c>
      <c r="G3" s="95"/>
      <c r="H3" s="114" t="s">
        <v>93</v>
      </c>
      <c r="I3" s="115"/>
    </row>
    <row r="4" spans="1:9" ht="30">
      <c r="A4" s="8"/>
      <c r="B4" s="17" t="s">
        <v>14</v>
      </c>
      <c r="C4" s="17" t="s">
        <v>15</v>
      </c>
      <c r="D4" s="93"/>
      <c r="E4" s="93"/>
      <c r="F4" s="9" t="s">
        <v>14</v>
      </c>
      <c r="G4" s="17" t="s">
        <v>15</v>
      </c>
      <c r="H4" s="9" t="s">
        <v>14</v>
      </c>
      <c r="I4" s="17" t="s">
        <v>15</v>
      </c>
    </row>
    <row r="5" spans="1:9" ht="15" customHeight="1">
      <c r="A5" s="8" t="s">
        <v>3</v>
      </c>
      <c r="B5" s="9"/>
      <c r="C5" s="9"/>
      <c r="D5" s="9"/>
      <c r="E5" s="9"/>
      <c r="F5" s="9"/>
      <c r="G5" s="10"/>
      <c r="H5" s="11"/>
      <c r="I5" s="11"/>
    </row>
    <row r="6" spans="1:9" ht="45">
      <c r="A6" s="8" t="s">
        <v>113</v>
      </c>
      <c r="B6" s="12">
        <v>90</v>
      </c>
      <c r="C6" s="12">
        <v>180</v>
      </c>
      <c r="D6" s="12"/>
      <c r="E6" s="12"/>
      <c r="F6" s="12"/>
      <c r="G6" s="10"/>
      <c r="H6" s="11">
        <v>253.56</v>
      </c>
      <c r="I6" s="11">
        <v>507.12</v>
      </c>
    </row>
    <row r="7" spans="1:9" ht="15">
      <c r="A7" s="7" t="s">
        <v>94</v>
      </c>
      <c r="B7" s="12">
        <v>80</v>
      </c>
      <c r="C7" s="12">
        <v>160</v>
      </c>
      <c r="D7" s="15">
        <v>326.72</v>
      </c>
      <c r="E7" s="12" t="s">
        <v>123</v>
      </c>
      <c r="F7" s="15">
        <f>B7*D7/1000</f>
        <v>26.137600000000003</v>
      </c>
      <c r="G7" s="18">
        <f>C7*D7/1000</f>
        <v>52.275200000000005</v>
      </c>
      <c r="H7" s="11"/>
      <c r="I7" s="11"/>
    </row>
    <row r="8" spans="1:9" ht="15">
      <c r="A8" s="7" t="s">
        <v>44</v>
      </c>
      <c r="B8" s="12">
        <v>23</v>
      </c>
      <c r="C8" s="12">
        <v>46</v>
      </c>
      <c r="D8" s="15">
        <v>20.98</v>
      </c>
      <c r="E8" s="12" t="s">
        <v>123</v>
      </c>
      <c r="F8" s="15">
        <f aca="true" t="shared" si="0" ref="F8:F25">B8*D8/1000</f>
        <v>0.48254</v>
      </c>
      <c r="G8" s="18">
        <f aca="true" t="shared" si="1" ref="G8:G25">C8*D8/1000</f>
        <v>0.96508</v>
      </c>
      <c r="H8" s="11"/>
      <c r="I8" s="11"/>
    </row>
    <row r="9" spans="1:9" ht="15">
      <c r="A9" s="7" t="s">
        <v>96</v>
      </c>
      <c r="B9" s="12">
        <v>3</v>
      </c>
      <c r="C9" s="12">
        <v>6</v>
      </c>
      <c r="D9" s="15">
        <v>82</v>
      </c>
      <c r="E9" s="21" t="s">
        <v>125</v>
      </c>
      <c r="F9" s="15">
        <f t="shared" si="0"/>
        <v>0.246</v>
      </c>
      <c r="G9" s="18">
        <f t="shared" si="1"/>
        <v>0.492</v>
      </c>
      <c r="H9" s="11"/>
      <c r="I9" s="11"/>
    </row>
    <row r="10" spans="1:9" ht="15">
      <c r="A10" s="7" t="s">
        <v>114</v>
      </c>
      <c r="B10" s="12">
        <v>4</v>
      </c>
      <c r="C10" s="12">
        <v>8</v>
      </c>
      <c r="D10" s="15">
        <v>57.4</v>
      </c>
      <c r="E10" s="12" t="s">
        <v>123</v>
      </c>
      <c r="F10" s="15">
        <f t="shared" si="0"/>
        <v>0.2296</v>
      </c>
      <c r="G10" s="18">
        <f t="shared" si="1"/>
        <v>0.4592</v>
      </c>
      <c r="H10" s="11"/>
      <c r="I10" s="11"/>
    </row>
    <row r="11" spans="1:9" ht="15">
      <c r="A11" s="7" t="s">
        <v>19</v>
      </c>
      <c r="B11" s="12">
        <v>10</v>
      </c>
      <c r="C11" s="12">
        <v>20</v>
      </c>
      <c r="D11" s="15">
        <v>19.3</v>
      </c>
      <c r="E11" s="12" t="s">
        <v>123</v>
      </c>
      <c r="F11" s="15">
        <f t="shared" si="0"/>
        <v>0.193</v>
      </c>
      <c r="G11" s="18">
        <f t="shared" si="1"/>
        <v>0.386</v>
      </c>
      <c r="H11" s="11"/>
      <c r="I11" s="11"/>
    </row>
    <row r="12" spans="1:9" ht="15">
      <c r="A12" s="19" t="s">
        <v>97</v>
      </c>
      <c r="B12" s="12">
        <v>14.5</v>
      </c>
      <c r="C12" s="12">
        <v>29</v>
      </c>
      <c r="D12" s="26">
        <v>64.4</v>
      </c>
      <c r="E12" s="21" t="s">
        <v>122</v>
      </c>
      <c r="F12" s="15">
        <v>2.33</v>
      </c>
      <c r="G12" s="18">
        <v>4.67</v>
      </c>
      <c r="H12" s="11"/>
      <c r="I12" s="11"/>
    </row>
    <row r="13" spans="1:9" ht="15">
      <c r="A13" s="7" t="s">
        <v>104</v>
      </c>
      <c r="B13" s="12">
        <v>2</v>
      </c>
      <c r="C13" s="12">
        <v>6</v>
      </c>
      <c r="D13" s="12">
        <v>245.36</v>
      </c>
      <c r="E13" s="12" t="s">
        <v>123</v>
      </c>
      <c r="F13" s="15">
        <f t="shared" si="0"/>
        <v>0.49072000000000005</v>
      </c>
      <c r="G13" s="18">
        <f t="shared" si="1"/>
        <v>1.4721600000000001</v>
      </c>
      <c r="H13" s="11"/>
      <c r="I13" s="11"/>
    </row>
    <row r="14" spans="1:10" ht="15">
      <c r="A14" s="8" t="s">
        <v>115</v>
      </c>
      <c r="B14" s="12">
        <v>120</v>
      </c>
      <c r="C14" s="12">
        <v>105</v>
      </c>
      <c r="D14" s="12"/>
      <c r="E14" s="12"/>
      <c r="F14" s="15">
        <f t="shared" si="0"/>
        <v>0</v>
      </c>
      <c r="G14" s="18">
        <f t="shared" si="1"/>
        <v>0</v>
      </c>
      <c r="H14" s="11">
        <v>349.65</v>
      </c>
      <c r="I14" s="11">
        <v>278.17</v>
      </c>
      <c r="J14" s="11"/>
    </row>
    <row r="15" spans="1:9" ht="15">
      <c r="A15" s="19" t="s">
        <v>116</v>
      </c>
      <c r="B15" s="12">
        <v>112</v>
      </c>
      <c r="C15" s="12">
        <v>90</v>
      </c>
      <c r="D15" s="12">
        <v>243.16</v>
      </c>
      <c r="E15" s="12" t="s">
        <v>123</v>
      </c>
      <c r="F15" s="15">
        <f t="shared" si="0"/>
        <v>27.233919999999998</v>
      </c>
      <c r="G15" s="18">
        <f t="shared" si="1"/>
        <v>21.884400000000003</v>
      </c>
      <c r="H15" s="11"/>
      <c r="I15" s="11"/>
    </row>
    <row r="16" spans="1:9" ht="15">
      <c r="A16" s="7" t="s">
        <v>37</v>
      </c>
      <c r="B16" s="12">
        <v>12</v>
      </c>
      <c r="C16" s="12">
        <v>10</v>
      </c>
      <c r="D16" s="15">
        <v>52</v>
      </c>
      <c r="E16" s="12" t="s">
        <v>123</v>
      </c>
      <c r="F16" s="15">
        <f t="shared" si="0"/>
        <v>0.624</v>
      </c>
      <c r="G16" s="18">
        <f t="shared" si="1"/>
        <v>0.52</v>
      </c>
      <c r="H16" s="11"/>
      <c r="I16" s="11"/>
    </row>
    <row r="17" spans="1:9" ht="15">
      <c r="A17" s="7" t="s">
        <v>97</v>
      </c>
      <c r="B17" s="12">
        <v>5.5</v>
      </c>
      <c r="C17" s="12">
        <v>4.5</v>
      </c>
      <c r="D17" s="26">
        <v>64.4</v>
      </c>
      <c r="E17" s="21" t="s">
        <v>122</v>
      </c>
      <c r="F17" s="15">
        <v>0.89</v>
      </c>
      <c r="G17" s="18">
        <v>0.72</v>
      </c>
      <c r="H17" s="11"/>
      <c r="I17" s="11"/>
    </row>
    <row r="18" spans="1:9" ht="15">
      <c r="A18" s="7" t="s">
        <v>80</v>
      </c>
      <c r="B18" s="12">
        <v>16</v>
      </c>
      <c r="C18" s="12">
        <v>13</v>
      </c>
      <c r="D18" s="25">
        <v>16</v>
      </c>
      <c r="E18" s="12" t="s">
        <v>123</v>
      </c>
      <c r="F18" s="15">
        <f t="shared" si="0"/>
        <v>0.256</v>
      </c>
      <c r="G18" s="18">
        <f t="shared" si="1"/>
        <v>0.208</v>
      </c>
      <c r="H18" s="11"/>
      <c r="I18" s="11"/>
    </row>
    <row r="19" spans="1:9" ht="15">
      <c r="A19" s="7" t="s">
        <v>96</v>
      </c>
      <c r="B19" s="12">
        <v>4</v>
      </c>
      <c r="C19" s="12">
        <v>3</v>
      </c>
      <c r="D19" s="15">
        <v>82</v>
      </c>
      <c r="E19" s="21" t="s">
        <v>125</v>
      </c>
      <c r="F19" s="15">
        <f t="shared" si="0"/>
        <v>0.328</v>
      </c>
      <c r="G19" s="18">
        <f t="shared" si="1"/>
        <v>0.246</v>
      </c>
      <c r="H19" s="11"/>
      <c r="I19" s="11"/>
    </row>
    <row r="20" spans="1:9" ht="15">
      <c r="A20" s="7" t="s">
        <v>99</v>
      </c>
      <c r="B20" s="12">
        <v>11</v>
      </c>
      <c r="C20" s="12">
        <v>8</v>
      </c>
      <c r="D20" s="12">
        <v>211.1</v>
      </c>
      <c r="E20" s="12" t="s">
        <v>123</v>
      </c>
      <c r="F20" s="15">
        <f t="shared" si="0"/>
        <v>2.3221</v>
      </c>
      <c r="G20" s="18">
        <f t="shared" si="1"/>
        <v>1.6887999999999999</v>
      </c>
      <c r="H20" s="11"/>
      <c r="I20" s="11"/>
    </row>
    <row r="21" spans="1:9" ht="15">
      <c r="A21" s="8" t="s">
        <v>117</v>
      </c>
      <c r="B21" s="12">
        <v>200</v>
      </c>
      <c r="C21" s="12">
        <v>200</v>
      </c>
      <c r="D21" s="12"/>
      <c r="E21" s="12"/>
      <c r="F21" s="15">
        <f t="shared" si="0"/>
        <v>0</v>
      </c>
      <c r="G21" s="18">
        <f t="shared" si="1"/>
        <v>0</v>
      </c>
      <c r="H21" s="11">
        <v>147.85</v>
      </c>
      <c r="I21" s="11">
        <v>147.85</v>
      </c>
    </row>
    <row r="22" spans="1:9" ht="15">
      <c r="A22" s="19" t="s">
        <v>55</v>
      </c>
      <c r="B22" s="12">
        <v>175</v>
      </c>
      <c r="C22" s="12">
        <v>175</v>
      </c>
      <c r="D22" s="26">
        <v>48</v>
      </c>
      <c r="E22" s="21" t="s">
        <v>125</v>
      </c>
      <c r="F22" s="15">
        <f t="shared" si="0"/>
        <v>8.4</v>
      </c>
      <c r="G22" s="18">
        <f t="shared" si="1"/>
        <v>8.4</v>
      </c>
      <c r="H22" s="11"/>
      <c r="I22" s="11"/>
    </row>
    <row r="23" spans="1:9" ht="15">
      <c r="A23" s="19" t="s">
        <v>118</v>
      </c>
      <c r="B23" s="12">
        <v>5</v>
      </c>
      <c r="C23" s="12">
        <v>5</v>
      </c>
      <c r="D23" s="13">
        <v>387.3</v>
      </c>
      <c r="E23" s="12" t="s">
        <v>124</v>
      </c>
      <c r="F23" s="15">
        <f>B23*D23/500</f>
        <v>3.873</v>
      </c>
      <c r="G23" s="18">
        <f>C23*D23/500</f>
        <v>3.873</v>
      </c>
      <c r="H23" s="11"/>
      <c r="I23" s="11"/>
    </row>
    <row r="24" spans="1:9" ht="15">
      <c r="A24" s="19" t="s">
        <v>37</v>
      </c>
      <c r="B24" s="12">
        <v>15</v>
      </c>
      <c r="C24" s="12">
        <v>15</v>
      </c>
      <c r="D24" s="15">
        <v>52</v>
      </c>
      <c r="E24" s="12" t="s">
        <v>123</v>
      </c>
      <c r="F24" s="15">
        <f t="shared" si="0"/>
        <v>0.78</v>
      </c>
      <c r="G24" s="18">
        <f t="shared" si="1"/>
        <v>0.78</v>
      </c>
      <c r="H24" s="11"/>
      <c r="I24" s="11"/>
    </row>
    <row r="25" spans="1:9" ht="15">
      <c r="A25" s="8" t="s">
        <v>11</v>
      </c>
      <c r="B25" s="14">
        <v>100</v>
      </c>
      <c r="C25" s="14">
        <v>100</v>
      </c>
      <c r="D25" s="15">
        <v>70.49</v>
      </c>
      <c r="E25" s="12" t="s">
        <v>123</v>
      </c>
      <c r="F25" s="15">
        <f t="shared" si="0"/>
        <v>7.0489999999999995</v>
      </c>
      <c r="G25" s="18">
        <f t="shared" si="1"/>
        <v>7.0489999999999995</v>
      </c>
      <c r="H25" s="11">
        <v>45</v>
      </c>
      <c r="I25" s="11">
        <v>45</v>
      </c>
    </row>
    <row r="26" spans="1:9" ht="15">
      <c r="A26" s="27" t="s">
        <v>136</v>
      </c>
      <c r="B26" s="10"/>
      <c r="C26" s="10"/>
      <c r="D26" s="10"/>
      <c r="E26" s="10"/>
      <c r="F26" s="18"/>
      <c r="G26" s="18"/>
      <c r="H26" s="10"/>
      <c r="I26" s="10"/>
    </row>
    <row r="27" spans="1:9" ht="15">
      <c r="A27" s="27" t="s">
        <v>11</v>
      </c>
      <c r="B27" s="14">
        <v>100</v>
      </c>
      <c r="C27" s="14"/>
      <c r="D27" s="10">
        <v>70.49</v>
      </c>
      <c r="E27" s="10"/>
      <c r="F27" s="18">
        <v>7.05</v>
      </c>
      <c r="G27" s="18"/>
      <c r="H27" s="10"/>
      <c r="I27" s="10"/>
    </row>
    <row r="28" spans="6:9" ht="15">
      <c r="F28" s="24">
        <f>SUM(F7:F27)</f>
        <v>88.91548000000002</v>
      </c>
      <c r="G28" s="24">
        <f>SUM(G7:G27)</f>
        <v>106.08884</v>
      </c>
      <c r="H28" s="24">
        <f>SUM(H6:H27)</f>
        <v>796.0600000000001</v>
      </c>
      <c r="I28" s="24">
        <f>SUM(I6:I27)</f>
        <v>978.14</v>
      </c>
    </row>
  </sheetData>
  <sheetProtection/>
  <mergeCells count="5">
    <mergeCell ref="H3:I3"/>
    <mergeCell ref="D3:D4"/>
    <mergeCell ref="B3:C3"/>
    <mergeCell ref="E3:E4"/>
    <mergeCell ref="F3:G3"/>
  </mergeCells>
  <printOptions/>
  <pageMargins left="0.7" right="0.7" top="0.75" bottom="0.75" header="0.3" footer="0.3"/>
  <pageSetup horizontalDpi="180" verticalDpi="180" orientation="portrait" paperSize="9" r:id="rId1"/>
  <ignoredErrors>
    <ignoredError sqref="F23:G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2016-03-23T10:01:05Z</cp:lastPrinted>
  <dcterms:created xsi:type="dcterms:W3CDTF">2006-09-28T05:33:49Z</dcterms:created>
  <dcterms:modified xsi:type="dcterms:W3CDTF">2016-05-06T16:45:25Z</dcterms:modified>
  <cp:category/>
  <cp:version/>
  <cp:contentType/>
  <cp:contentStatus/>
</cp:coreProperties>
</file>